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worksheets/sheet4.xml" ContentType="application/vnd.openxmlformats-officedocument.spreadsheetml.worksheet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workbook.xml" ContentType="application/vnd.openxmlformats-officedocument.spreadsheetml.sheet.main+xml"/>
  <Override PartName="/xl/pivotCache/pivotCacheRecords2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_rels/pivotCacheDefinition2.xml.rels" ContentType="application/vnd.openxmlformats-package.relationships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_rels/pivotTable2.xml.rels" ContentType="application/vnd.openxmlformats-package.relationships+xml"/>
  <Override PartName="/xl/pivotTables/_rels/pivotTable1.xml.rels" ContentType="application/vnd.openxmlformats-package.relationship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ssagierslijst" sheetId="1" state="visible" r:id="rId2"/>
    <sheet name="Beschrijving kolommen" sheetId="2" state="visible" r:id="rId3"/>
    <sheet name="10-jaar-klassen" sheetId="3" state="visible" r:id="rId4"/>
    <sheet name="passagiesklasse" sheetId="4" state="visible" r:id="rId5"/>
  </sheets>
  <definedNames>
    <definedName function="false" hidden="true" localSheetId="0" name="_xlnm._FilterDatabase" vbProcedure="false">Passagierslijst!$A$1:$E$1047</definedName>
    <definedName function="false" hidden="false" localSheetId="0" name="OLE_LINK2" vbProcedure="false">Passagierslijst!$F$2</definedName>
    <definedName function="false" hidden="false" localSheetId="0" name="titanic" vbProcedure="false">Passagierslijst!$A$1:$E$1047</definedName>
  </definedNames>
  <calcPr iterateCount="100" refMode="A1" iterate="false" iterateDelta="0.0001"/>
  <pivotCaches>
    <pivotCache cacheId="1" r:id="rId7"/>
    <pivotCache cacheId="2" r:id="rId8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<sst xmlns="http://schemas.openxmlformats.org/spreadsheetml/2006/main" count="2175" uniqueCount="1109">
  <si>
    <t xml:space="preserve">pclass</t>
  </si>
  <si>
    <t xml:space="preserve">survived</t>
  </si>
  <si>
    <t xml:space="preserve">name</t>
  </si>
  <si>
    <t xml:space="preserve">sex</t>
  </si>
  <si>
    <t xml:space="preserve">age</t>
  </si>
  <si>
    <t xml:space="preserve">volwassene</t>
  </si>
  <si>
    <t xml:space="preserve">Abbing, Mr. Anthony</t>
  </si>
  <si>
    <t xml:space="preserve">male</t>
  </si>
  <si>
    <t xml:space="preserve">Taak 1</t>
  </si>
  <si>
    <t xml:space="preserve">Abbott, Master. Eugene Joseph</t>
  </si>
  <si>
    <t xml:space="preserve">Mannen overleefd</t>
  </si>
  <si>
    <t xml:space="preserve">Mannen omgekomen</t>
  </si>
  <si>
    <t xml:space="preserve">Vrouwen overleefd</t>
  </si>
  <si>
    <t xml:space="preserve">Vrouwen omgekomen</t>
  </si>
  <si>
    <t xml:space="preserve">Kinderen overleefd</t>
  </si>
  <si>
    <t xml:space="preserve">Kinderen omgekomen</t>
  </si>
  <si>
    <t xml:space="preserve">Totaal overlevenden</t>
  </si>
  <si>
    <t xml:space="preserve">Abbott, Mr. Rossmore Edward</t>
  </si>
  <si>
    <t xml:space="preserve">Aantal</t>
  </si>
  <si>
    <t xml:space="preserve">Abbott, Mrs. Stanton (Rosa Hunt)</t>
  </si>
  <si>
    <t xml:space="preserve">female</t>
  </si>
  <si>
    <t xml:space="preserve">Percentage</t>
  </si>
  <si>
    <t xml:space="preserve">Abelseth, Miss. Karen Marie</t>
  </si>
  <si>
    <t xml:space="preserve">Kans</t>
  </si>
  <si>
    <t xml:space="preserve">Abelseth, Mr. Olaus Jorgensen</t>
  </si>
  <si>
    <t xml:space="preserve">Pv/Pm</t>
  </si>
  <si>
    <t xml:space="preserve">Pk/Pm</t>
  </si>
  <si>
    <t xml:space="preserve">Abelson, Mr. Samuel</t>
  </si>
  <si>
    <t xml:space="preserve">odds-ratio</t>
  </si>
  <si>
    <t xml:space="preserve">Abelson, Mrs. Samuel (Hannah Wizosky)</t>
  </si>
  <si>
    <t xml:space="preserve">95% betrouwbaarheids interval odds-ratio</t>
  </si>
  <si>
    <t xml:space="preserve">Abrahamsson, Mr. Abraham August Johannes</t>
  </si>
  <si>
    <t xml:space="preserve">Taak 2</t>
  </si>
  <si>
    <t xml:space="preserve">Abrahim, Mrs. Joseph (Sophie Halaut Easu)</t>
  </si>
  <si>
    <t xml:space="preserve">Mediaan</t>
  </si>
  <si>
    <t xml:space="preserve">Gemiddelde</t>
  </si>
  <si>
    <t xml:space="preserve">Standarddeviatie</t>
  </si>
  <si>
    <t xml:space="preserve">Modus</t>
  </si>
  <si>
    <t xml:space="preserve">Adahl, Mr. Mauritz Nils Martin</t>
  </si>
  <si>
    <t xml:space="preserve">Leeftijd overlevenden</t>
  </si>
  <si>
    <t xml:space="preserve">Adams, Mr. John</t>
  </si>
  <si>
    <t xml:space="preserve">Leeftijd omgekomenen</t>
  </si>
  <si>
    <t xml:space="preserve">Ahlin, Mrs. Johan (Johanna Persdotter Larsson)</t>
  </si>
  <si>
    <t xml:space="preserve">Aks, Master. Philip Frank</t>
  </si>
  <si>
    <t xml:space="preserve">Taak 3</t>
  </si>
  <si>
    <t xml:space="preserve">Aks, Mrs. Sam (Leah Rosen)</t>
  </si>
  <si>
    <t xml:space="preserve">Klassen</t>
  </si>
  <si>
    <t xml:space="preserve">Overleefd</t>
  </si>
  <si>
    <t xml:space="preserve">Omgekomen</t>
  </si>
  <si>
    <t xml:space="preserve">odds-ratio [1:10] t.o.v. andere klasse</t>
  </si>
  <si>
    <t xml:space="preserve">Albimona, Mr. Nassef Cassem</t>
  </si>
  <si>
    <t xml:space="preserve">[1…10]</t>
  </si>
  <si>
    <t xml:space="preserve">95% betrouwbaarheids interval</t>
  </si>
  <si>
    <t xml:space="preserve">Aldworth, Mr. Charles Augustus</t>
  </si>
  <si>
    <t xml:space="preserve">[11…20]</t>
  </si>
  <si>
    <t xml:space="preserve">Alexander, Mr. William</t>
  </si>
  <si>
    <t xml:space="preserve">[21…30]</t>
  </si>
  <si>
    <t xml:space="preserve">Alhomaki, Mr. Ilmari Rudolf</t>
  </si>
  <si>
    <t xml:space="preserve">[31…40]</t>
  </si>
  <si>
    <t xml:space="preserve">Ali, Mr. Ahmed</t>
  </si>
  <si>
    <t xml:space="preserve">[41…50]</t>
  </si>
  <si>
    <t xml:space="preserve">Ali, Mr. William</t>
  </si>
  <si>
    <t xml:space="preserve">[51…60]</t>
  </si>
  <si>
    <t xml:space="preserve">Allen, Miss. Elisabeth Walton</t>
  </si>
  <si>
    <t xml:space="preserve">[61…70]</t>
  </si>
  <si>
    <t xml:space="preserve">Allen, Mr. William Henry</t>
  </si>
  <si>
    <t xml:space="preserve">[71…80]</t>
  </si>
  <si>
    <t xml:space="preserve">Allison, Master. Hudson Trevor</t>
  </si>
  <si>
    <t xml:space="preserve">Allison, Miss. Helen Loraine</t>
  </si>
  <si>
    <t xml:space="preserve">Allison, Mr. Hudson Joshua Creighton</t>
  </si>
  <si>
    <t xml:space="preserve">Allison, Mrs. Hudson J C (Bessie Waldo Daniels)</t>
  </si>
  <si>
    <t xml:space="preserve">Taak 4</t>
  </si>
  <si>
    <t xml:space="preserve">Allum, Mr. Owen George</t>
  </si>
  <si>
    <t xml:space="preserve">odds-ratio klasse 1 t.o.v. andere klasse</t>
  </si>
  <si>
    <t xml:space="preserve">Andersen, Mr. Albert Karvin</t>
  </si>
  <si>
    <t xml:space="preserve">Passagiersklasse 1</t>
  </si>
  <si>
    <t xml:space="preserve">Andersen-Jensen, Miss. Carla Christine Nielsine</t>
  </si>
  <si>
    <t xml:space="preserve">Passagiersklasse 2</t>
  </si>
  <si>
    <t xml:space="preserve">Anderson, Mr. Harry</t>
  </si>
  <si>
    <t xml:space="preserve">Passagiersklasse 3</t>
  </si>
  <si>
    <t xml:space="preserve">Andersson, Master. Sigvard Harald Elias</t>
  </si>
  <si>
    <t xml:space="preserve">Andersson, Miss. Ebba Iris Alfrida</t>
  </si>
  <si>
    <t xml:space="preserve">Andersson, Miss. Ellis Anna Maria</t>
  </si>
  <si>
    <t xml:space="preserve">Andersson, Miss. Erna Alexandra</t>
  </si>
  <si>
    <t xml:space="preserve">Andersson, Miss. Ida Augusta Margareta</t>
  </si>
  <si>
    <t xml:space="preserve">Andersson, Miss. Ingeborg Constanzia</t>
  </si>
  <si>
    <t xml:space="preserve">Andersson, Miss. Sigrid Elisabeth</t>
  </si>
  <si>
    <t xml:space="preserve">Andersson, Mr. Anders Johan</t>
  </si>
  <si>
    <t xml:space="preserve">Andersson, Mr. August Edvard ("Wennerstrom")</t>
  </si>
  <si>
    <t xml:space="preserve">Andersson, Mr. Johan Samuel</t>
  </si>
  <si>
    <t xml:space="preserve">Andersson, Mrs. Anders Johan (Alfrida Konstantia Brogren)</t>
  </si>
  <si>
    <t xml:space="preserve">Andreasson, Mr. Paul Edvin</t>
  </si>
  <si>
    <t xml:space="preserve">Andrew, Mr. Edgardo Samuel</t>
  </si>
  <si>
    <t xml:space="preserve">Andrew, Mr. Frank Thomas</t>
  </si>
  <si>
    <t xml:space="preserve">Andrews, Miss. Kornelia Theodosia</t>
  </si>
  <si>
    <t xml:space="preserve">Andrews, Mr. Thomas Jr</t>
  </si>
  <si>
    <t xml:space="preserve">Angheloff, Mr. Minko</t>
  </si>
  <si>
    <t xml:space="preserve">Angle, Mr. William A</t>
  </si>
  <si>
    <t xml:space="preserve">Angle, Mrs. William A (Florence "Mary" Agnes Hughes)</t>
  </si>
  <si>
    <t xml:space="preserve">Appleton, Mrs. Edward Dale (Charlotte Lamson)</t>
  </si>
  <si>
    <t xml:space="preserve">Arnold-Franchi, Mr. Josef</t>
  </si>
  <si>
    <t xml:space="preserve">Arnold-Franchi, Mrs. Josef (Josefine Franchi)</t>
  </si>
  <si>
    <t xml:space="preserve">Aronsson, Mr. Ernst Axel Algot</t>
  </si>
  <si>
    <t xml:space="preserve">Artagaveytia, Mr. Ramon</t>
  </si>
  <si>
    <t xml:space="preserve">Ashby, Mr. John</t>
  </si>
  <si>
    <t xml:space="preserve">Asim, Mr. Adola</t>
  </si>
  <si>
    <t xml:space="preserve">Asplund, Master. Carl Edgar</t>
  </si>
  <si>
    <t xml:space="preserve">Asplund, Master. Clarence Gustaf Hugo</t>
  </si>
  <si>
    <t xml:space="preserve">Asplund, Master. Edvin Rojj Felix</t>
  </si>
  <si>
    <t xml:space="preserve">Asplund, Master. Filip Oscar</t>
  </si>
  <si>
    <t xml:space="preserve">Asplund, Miss. Lillian Gertrud</t>
  </si>
  <si>
    <t xml:space="preserve">Asplund, Mr. Carl Oscar Vilhelm Gustafsson</t>
  </si>
  <si>
    <t xml:space="preserve">Asplund, Mr. Johan Charles</t>
  </si>
  <si>
    <t xml:space="preserve">Asplund, Mrs. Carl Oscar (Selma Augusta Emilia Johansson)</t>
  </si>
  <si>
    <t xml:space="preserve">Assaf Khalil, Mrs. Mariana ("Miriam")</t>
  </si>
  <si>
    <t xml:space="preserve">Assaf, Mr. Gerios</t>
  </si>
  <si>
    <t xml:space="preserve">Assam, Mr. Ali</t>
  </si>
  <si>
    <t xml:space="preserve">Astor, Col. John Jacob</t>
  </si>
  <si>
    <t xml:space="preserve">Astor, Mrs. John Jacob (Madeleine Talmadge Force)</t>
  </si>
  <si>
    <t xml:space="preserve">Attalah, Miss. Malake</t>
  </si>
  <si>
    <t xml:space="preserve">Attalah, Mr. Sleiman</t>
  </si>
  <si>
    <t xml:space="preserve">Aubart, Mme. Leontine Pauline</t>
  </si>
  <si>
    <t xml:space="preserve">Augustsson, Mr. Albert</t>
  </si>
  <si>
    <t xml:space="preserve">Ayoub, Miss. Banoura</t>
  </si>
  <si>
    <t xml:space="preserve">Baccos, Mr. Raffull</t>
  </si>
  <si>
    <t xml:space="preserve">Backstrom, Mr. Karl Alfred</t>
  </si>
  <si>
    <t xml:space="preserve">Backstrom, Mrs. Karl Alfred (Maria Mathilda Gustafsson)</t>
  </si>
  <si>
    <t xml:space="preserve">Baclini, Miss. Eugenie</t>
  </si>
  <si>
    <t xml:space="preserve">Baclini, Miss. Helene Barbara</t>
  </si>
  <si>
    <t xml:space="preserve">Baclini, Miss. Marie Catherine</t>
  </si>
  <si>
    <t xml:space="preserve">Baclini, Mrs. Solomon (Latifa Qurban)</t>
  </si>
  <si>
    <t xml:space="preserve">Badman, Miss. Emily Louisa</t>
  </si>
  <si>
    <t xml:space="preserve">Badt, Mr. Mohamed</t>
  </si>
  <si>
    <t xml:space="preserve">Bailey, Mr. Percy Andrew</t>
  </si>
  <si>
    <t xml:space="preserve">Baimbrigge, Mr. Charles Robert</t>
  </si>
  <si>
    <t xml:space="preserve">Balkic, Mr. Cerin</t>
  </si>
  <si>
    <t xml:space="preserve">Ball, Mrs. (Ada E Hall)</t>
  </si>
  <si>
    <t xml:space="preserve">Banfield, Mr. Frederick James</t>
  </si>
  <si>
    <t xml:space="preserve">Barah, Mr. Hanna Assi</t>
  </si>
  <si>
    <t xml:space="preserve">Barbara, Miss. Saiide</t>
  </si>
  <si>
    <t xml:space="preserve">Barbara, Mrs. (Catherine David)</t>
  </si>
  <si>
    <t xml:space="preserve">Barber, Miss. Ellen "Nellie"</t>
  </si>
  <si>
    <t xml:space="preserve">Barkworth, Mr. Algernon Henry Wilson</t>
  </si>
  <si>
    <t xml:space="preserve">Barry, Miss. Julia</t>
  </si>
  <si>
    <t xml:space="preserve">Barton, Mr. David John</t>
  </si>
  <si>
    <t xml:space="preserve">Bateman, Rev. Robert James</t>
  </si>
  <si>
    <t xml:space="preserve">Baxter, Mr. Quigg Edmond</t>
  </si>
  <si>
    <t xml:space="preserve">Baxter, Mrs. James (Helene DeLaudeniere Chaput)</t>
  </si>
  <si>
    <t xml:space="preserve">Bazzani, Miss. Albina</t>
  </si>
  <si>
    <t xml:space="preserve">Beane, Mr. Edward</t>
  </si>
  <si>
    <t xml:space="preserve">Beane, Mrs. Edward (Ethel Clarke)</t>
  </si>
  <si>
    <t xml:space="preserve">Beattie, Mr. Thomson</t>
  </si>
  <si>
    <t xml:space="preserve">Beauchamp, Mr. Henry James</t>
  </si>
  <si>
    <t xml:space="preserve">Beavan, Mr. William Thomas</t>
  </si>
  <si>
    <t xml:space="preserve">Becker, Master. Richard F</t>
  </si>
  <si>
    <t xml:space="preserve">Becker, Miss. Marion Louise</t>
  </si>
  <si>
    <t xml:space="preserve">Becker, Miss. Ruth Elizabeth</t>
  </si>
  <si>
    <t xml:space="preserve">Becker, Mrs. Allen Oliver (Nellie E Baumgardner)</t>
  </si>
  <si>
    <t xml:space="preserve">Beckwith, Mr. Richard Leonard</t>
  </si>
  <si>
    <t xml:space="preserve">Beckwith, Mrs. Richard Leonard (Sallie Monypeny)</t>
  </si>
  <si>
    <t xml:space="preserve">Beesley, Mr. Lawrence</t>
  </si>
  <si>
    <t xml:space="preserve">Behr, Mr. Karl Howell</t>
  </si>
  <si>
    <t xml:space="preserve">Bengtsson, Mr. John Viktor</t>
  </si>
  <si>
    <t xml:space="preserve">Bentham, Miss. Lilian W</t>
  </si>
  <si>
    <t xml:space="preserve">Berglund, Mr. Karl Ivar Sven</t>
  </si>
  <si>
    <t xml:space="preserve">Berriman, Mr. William John</t>
  </si>
  <si>
    <t xml:space="preserve">Betros, Mr. Tannous</t>
  </si>
  <si>
    <t xml:space="preserve">Bidois, Miss. Rosalie</t>
  </si>
  <si>
    <t xml:space="preserve">Bing, Mr. Lee</t>
  </si>
  <si>
    <t xml:space="preserve">Bird, Miss. Ellen</t>
  </si>
  <si>
    <t xml:space="preserve">Birkeland, Mr. Hans Martin Monsen</t>
  </si>
  <si>
    <t xml:space="preserve">Birnbaum, Mr. Jakob</t>
  </si>
  <si>
    <t xml:space="preserve">Bishop, Mr. Dickinson H</t>
  </si>
  <si>
    <t xml:space="preserve">Bishop, Mrs. Dickinson H (Helen Walton)</t>
  </si>
  <si>
    <t xml:space="preserve">Bissette, Miss. Amelia</t>
  </si>
  <si>
    <t xml:space="preserve">Bjorklund, Mr. Ernst Herbert</t>
  </si>
  <si>
    <t xml:space="preserve">Bjornstrom-Steffansson, Mr. Mauritz Hakan</t>
  </si>
  <si>
    <t xml:space="preserve">Blackwell, Mr. Stephen Weart</t>
  </si>
  <si>
    <t xml:space="preserve">Blank, Mr. Henry</t>
  </si>
  <si>
    <t xml:space="preserve">Bonnell, Miss. Caroline</t>
  </si>
  <si>
    <t xml:space="preserve">Bonnell, Miss. Elizabeth</t>
  </si>
  <si>
    <t xml:space="preserve">Borebank, Mr. John James</t>
  </si>
  <si>
    <t xml:space="preserve">Bostandyeff, Mr. Guentcho</t>
  </si>
  <si>
    <t xml:space="preserve">Botsford, Mr. William Hull</t>
  </si>
  <si>
    <t xml:space="preserve">Boulos, Master. Akar</t>
  </si>
  <si>
    <t xml:space="preserve">Boulos, Miss. Nourelain</t>
  </si>
  <si>
    <t xml:space="preserve">Bourke, Mr. John</t>
  </si>
  <si>
    <t xml:space="preserve">Bourke, Mrs. John (Catherine)</t>
  </si>
  <si>
    <t xml:space="preserve">Bowen, Miss. Grace Scott</t>
  </si>
  <si>
    <t xml:space="preserve">Bowen, Mr. David John "Dai"</t>
  </si>
  <si>
    <t xml:space="preserve">Bowenur, Mr. Solomon</t>
  </si>
  <si>
    <t xml:space="preserve">Bowerman, Miss. Elsie Edith</t>
  </si>
  <si>
    <t xml:space="preserve">Bracken, Mr. James H</t>
  </si>
  <si>
    <t xml:space="preserve">Bradley, Miss. Bridget Delia</t>
  </si>
  <si>
    <t xml:space="preserve">Brady, Mr. John Bertram</t>
  </si>
  <si>
    <t xml:space="preserve">Braf, Miss. Elin Ester Maria</t>
  </si>
  <si>
    <t xml:space="preserve">Brandeis, Mr. Emil</t>
  </si>
  <si>
    <t xml:space="preserve">Braund, Mr. Lewis Richard</t>
  </si>
  <si>
    <t xml:space="preserve">Braund, Mr. Owen Harris</t>
  </si>
  <si>
    <t xml:space="preserve">Brobeck, Mr. Karl Rudolf</t>
  </si>
  <si>
    <t xml:space="preserve">Brocklebank, Mr. William Alfred</t>
  </si>
  <si>
    <t xml:space="preserve">Brown, Miss. Amelia "Mildred"</t>
  </si>
  <si>
    <t xml:space="preserve">Brown, Miss. Edith Eileen</t>
  </si>
  <si>
    <t xml:space="preserve">Brown, Mr. Thomas William Solomon</t>
  </si>
  <si>
    <t xml:space="preserve">Brown, Mrs. James Joseph (Margaret Tobin)</t>
  </si>
  <si>
    <t xml:space="preserve">Brown, Mrs. John Murray (Caroline Lane Lamson)</t>
  </si>
  <si>
    <t xml:space="preserve">Brown, Mrs. Thomas William Solomon (Elizabeth Catherine Ford)</t>
  </si>
  <si>
    <t xml:space="preserve">Bryhl, Miss. Dagmar Jenny Ingeborg </t>
  </si>
  <si>
    <t xml:space="preserve">Bryhl, Mr. Kurt Arnold Gottfrid</t>
  </si>
  <si>
    <t xml:space="preserve">Buckley, Miss. Katherine</t>
  </si>
  <si>
    <t xml:space="preserve">Buckley, Mr. Daniel</t>
  </si>
  <si>
    <t xml:space="preserve">Bucknell, Mrs. William Robert (Emma Eliza Ward)</t>
  </si>
  <si>
    <t xml:space="preserve">Burke, Mr. Jeremiah</t>
  </si>
  <si>
    <t xml:space="preserve">Burns, Miss. Elizabeth Margaret</t>
  </si>
  <si>
    <t xml:space="preserve">Burns, Miss. Mary Delia</t>
  </si>
  <si>
    <t xml:space="preserve">Buss, Miss. Kate</t>
  </si>
  <si>
    <t xml:space="preserve">Butler, Mr. Reginald Fenton</t>
  </si>
  <si>
    <t xml:space="preserve">Butt, Major. Archibald Willingham</t>
  </si>
  <si>
    <t xml:space="preserve">Byles, Rev. Thomas Roussel Davids</t>
  </si>
  <si>
    <t xml:space="preserve">Bystrom, Mrs. (Karolina)</t>
  </si>
  <si>
    <t xml:space="preserve">Cacic, Miss. Manda</t>
  </si>
  <si>
    <t xml:space="preserve">Cacic, Miss. Marija</t>
  </si>
  <si>
    <t xml:space="preserve">Cacic, Mr. Jego Grga</t>
  </si>
  <si>
    <t xml:space="preserve">Cacic, Mr. Luka</t>
  </si>
  <si>
    <t xml:space="preserve">Calderhead, Mr. Edward Pennington</t>
  </si>
  <si>
    <t xml:space="preserve">Caldwell, Master. Alden Gates</t>
  </si>
  <si>
    <t xml:space="preserve">Caldwell, Mr. Albert Francis</t>
  </si>
  <si>
    <t xml:space="preserve">Caldwell, Mrs. Albert Francis (Sylvia Mae Harbaugh)</t>
  </si>
  <si>
    <t xml:space="preserve">Calic, Mr. Jovo</t>
  </si>
  <si>
    <t xml:space="preserve">Calic, Mr. Petar</t>
  </si>
  <si>
    <t xml:space="preserve">Cameron, Miss. Clear Annie</t>
  </si>
  <si>
    <t xml:space="preserve">Canavan, Miss. Mary</t>
  </si>
  <si>
    <t xml:space="preserve">Canavan, Mr. Patrick</t>
  </si>
  <si>
    <t xml:space="preserve">Candee, Mrs. Edward (Helen Churchill Hungerford)</t>
  </si>
  <si>
    <t xml:space="preserve">Cann, Mr. Ernest Charles</t>
  </si>
  <si>
    <t xml:space="preserve">Carbines, Mr. William</t>
  </si>
  <si>
    <t xml:space="preserve">Cardeza, Mr. Thomas Drake Martinez</t>
  </si>
  <si>
    <t xml:space="preserve">Cardeza, Mrs. James Warburton Martinez (Charlotte Wardle Drake)</t>
  </si>
  <si>
    <t xml:space="preserve">Carlsson, Mr. August Sigfrid</t>
  </si>
  <si>
    <t xml:space="preserve">Carlsson, Mr. Carl Robert</t>
  </si>
  <si>
    <t xml:space="preserve">Carlsson, Mr. Frans Olof</t>
  </si>
  <si>
    <t xml:space="preserve">Carr, Miss. Helen "Ellen"</t>
  </si>
  <si>
    <t xml:space="preserve">Carr, Miss. Jeannie</t>
  </si>
  <si>
    <t xml:space="preserve">Carrau, Mr. Francisco M</t>
  </si>
  <si>
    <t xml:space="preserve">Carrau, Mr. Jose Pedro</t>
  </si>
  <si>
    <t xml:space="preserve">Carter, Master. William Thornton II</t>
  </si>
  <si>
    <t xml:space="preserve">Carter, Miss. Lucile Polk</t>
  </si>
  <si>
    <t xml:space="preserve">Carter, Mr. William Ernest</t>
  </si>
  <si>
    <t xml:space="preserve">Carter, Mrs. Ernest Courtenay (Lilian Hughes)</t>
  </si>
  <si>
    <t xml:space="preserve">Carter, Mrs. William Ernest (Lucile Polk)</t>
  </si>
  <si>
    <t xml:space="preserve">Carter, Rev. Ernest Courtenay</t>
  </si>
  <si>
    <t xml:space="preserve">Carver, Mr. Alfred John</t>
  </si>
  <si>
    <t xml:space="preserve">Case, Mr. Howard Brown</t>
  </si>
  <si>
    <t xml:space="preserve">Cavendish, Mr. Tyrell William</t>
  </si>
  <si>
    <t xml:space="preserve">Cavendish, Mrs. Tyrell William (Julia Florence Siegel)</t>
  </si>
  <si>
    <t xml:space="preserve">Celotti, Mr. Francesco</t>
  </si>
  <si>
    <t xml:space="preserve">Chaffee, Mr. Herbert Fuller</t>
  </si>
  <si>
    <t xml:space="preserve">Chaffee, Mrs. Herbert Fuller (Carrie Constance Toogood)</t>
  </si>
  <si>
    <t xml:space="preserve">Chambers, Mr. Norman Campbell</t>
  </si>
  <si>
    <t xml:space="preserve">Chambers, Mrs. Norman Campbell (Bertha Griggs)</t>
  </si>
  <si>
    <t xml:space="preserve">Chapman, Mr. Charles Henry</t>
  </si>
  <si>
    <t xml:space="preserve">Chapman, Mr. John Henry</t>
  </si>
  <si>
    <t xml:space="preserve">Chapman, Mrs. John Henry (Sara Elizabeth Lawry)</t>
  </si>
  <si>
    <t xml:space="preserve">Charters, Mr. David</t>
  </si>
  <si>
    <t xml:space="preserve">Chaudanson, Miss. Victorine</t>
  </si>
  <si>
    <t xml:space="preserve">Cherry, Miss. Gladys</t>
  </si>
  <si>
    <t xml:space="preserve">Chevre, Mr. Paul Romaine</t>
  </si>
  <si>
    <t xml:space="preserve">Chip, Mr. Chang</t>
  </si>
  <si>
    <t xml:space="preserve">Christmann, Mr. Emil</t>
  </si>
  <si>
    <t xml:space="preserve">Christy, Miss. Julie Rachel</t>
  </si>
  <si>
    <t xml:space="preserve">Christy, Mrs. (Alice Frances)</t>
  </si>
  <si>
    <t xml:space="preserve">Chronopoulos, Mr. Apostolos</t>
  </si>
  <si>
    <t xml:space="preserve">Chronopoulos, Mr. Demetrios</t>
  </si>
  <si>
    <t xml:space="preserve">Clark, Mr. Walter Miller</t>
  </si>
  <si>
    <t xml:space="preserve">Clark, Mrs. Walter Miller (Virginia McDowell)</t>
  </si>
  <si>
    <t xml:space="preserve">Clarke, Mr. Charles Valentine</t>
  </si>
  <si>
    <t xml:space="preserve">Clarke, Mrs. Charles V (Ada Maria Winfield)</t>
  </si>
  <si>
    <t xml:space="preserve">Cleaver, Miss. Alice</t>
  </si>
  <si>
    <t xml:space="preserve">Coelho, Mr. Domingos Fernandeo</t>
  </si>
  <si>
    <t xml:space="preserve">Cohen, Mr. Gurshon "Gus"</t>
  </si>
  <si>
    <t xml:space="preserve">Colbert, Mr. Patrick</t>
  </si>
  <si>
    <t xml:space="preserve">Coleff, Mr. Peju</t>
  </si>
  <si>
    <t xml:space="preserve">Coleff, Mr. Satio</t>
  </si>
  <si>
    <t xml:space="preserve">Coleridge, Mr. Reginald Charles</t>
  </si>
  <si>
    <t xml:space="preserve">Collander, Mr. Erik Gustaf</t>
  </si>
  <si>
    <t xml:space="preserve">Collett, Mr. Sidney C Stuart</t>
  </si>
  <si>
    <t xml:space="preserve">Colley, Mr. Edward Pomeroy</t>
  </si>
  <si>
    <t xml:space="preserve">Collyer, Miss. Marjorie "Lottie"</t>
  </si>
  <si>
    <t xml:space="preserve">Collyer, Mr. Harvey</t>
  </si>
  <si>
    <t xml:space="preserve">Collyer, Mrs. Harvey (Charlotte Annie Tate)</t>
  </si>
  <si>
    <t xml:space="preserve">Compton, Miss. Sara Rebecca</t>
  </si>
  <si>
    <t xml:space="preserve">Compton, Mr. Alexander Taylor Jr</t>
  </si>
  <si>
    <t xml:space="preserve">Compton, Mrs. Alexander Taylor (Mary Eliza Ingersoll)</t>
  </si>
  <si>
    <t xml:space="preserve">Conlon, Mr. Thomas Henry</t>
  </si>
  <si>
    <t xml:space="preserve">Connaghton, Mr. Michael</t>
  </si>
  <si>
    <t xml:space="preserve">Connolly, Miss. Kate</t>
  </si>
  <si>
    <t xml:space="preserve">Connors, Mr. Patrick</t>
  </si>
  <si>
    <t xml:space="preserve">Cook, Mr. Jacob</t>
  </si>
  <si>
    <t xml:space="preserve">Cook, Mrs. (Selena Rogers)</t>
  </si>
  <si>
    <t xml:space="preserve">Cor, Mr. Bartol</t>
  </si>
  <si>
    <t xml:space="preserve">Cor, Mr. Ivan</t>
  </si>
  <si>
    <t xml:space="preserve">Cor, Mr. Liudevit</t>
  </si>
  <si>
    <t xml:space="preserve">Corbett, Mrs. Walter H (Irene Colvin)</t>
  </si>
  <si>
    <t xml:space="preserve">Corn, Mr. Harry</t>
  </si>
  <si>
    <t xml:space="preserve">Cornell, Mrs. Robert Clifford (Malvina Helen Lamson)</t>
  </si>
  <si>
    <t xml:space="preserve">Cotterill, Mr. Henry "Harry"</t>
  </si>
  <si>
    <t xml:space="preserve">Coutts, Master. Eden Leslie "Neville"</t>
  </si>
  <si>
    <t xml:space="preserve">Coutts, Master. William Loch "William"</t>
  </si>
  <si>
    <t xml:space="preserve">Coutts, Mrs. William (Winnie "Minnie" Treanor)</t>
  </si>
  <si>
    <t xml:space="preserve">Coxon, Mr. Daniel</t>
  </si>
  <si>
    <t xml:space="preserve">Crease, Mr. Ernest James</t>
  </si>
  <si>
    <t xml:space="preserve">Cribb, Miss. Laura Alice</t>
  </si>
  <si>
    <t xml:space="preserve">Cribb, Mr. John Hatfield</t>
  </si>
  <si>
    <t xml:space="preserve">Crosby, Capt. Edward Gifford</t>
  </si>
  <si>
    <t xml:space="preserve">Crosby, Miss. Harriet R</t>
  </si>
  <si>
    <t xml:space="preserve">Crosby, Mrs. Edward Gifford (Catherine Elizabeth Halstead)</t>
  </si>
  <si>
    <t xml:space="preserve">Culumovic, Mr. Jeso</t>
  </si>
  <si>
    <t xml:space="preserve">Cumings, Mr. John Bradley</t>
  </si>
  <si>
    <t xml:space="preserve">Cumings, Mrs. John Bradley (Florence Briggs Thayer)</t>
  </si>
  <si>
    <t xml:space="preserve">Daher, Mr. Shedid</t>
  </si>
  <si>
    <t xml:space="preserve">Dahl, Mr. Karl Edwart</t>
  </si>
  <si>
    <t xml:space="preserve">Dahlberg, Miss. Gerda Ulrika</t>
  </si>
  <si>
    <t xml:space="preserve">Dakic, Mr. Branko</t>
  </si>
  <si>
    <t xml:space="preserve">Daly, Miss. Margaret Marcella "Maggie"</t>
  </si>
  <si>
    <t xml:space="preserve">Daly, Mr. Eugene Patrick</t>
  </si>
  <si>
    <t xml:space="preserve">Daly, Mr. Peter Denis </t>
  </si>
  <si>
    <t xml:space="preserve">Danbom, Master. Gilbert Sigvard Emanuel</t>
  </si>
  <si>
    <t xml:space="preserve">Danbom, Mr. Ernst Gilbert</t>
  </si>
  <si>
    <t xml:space="preserve">Danbom, Mrs. Ernst Gilbert (Anna Sigrid Maria Brogren)</t>
  </si>
  <si>
    <t xml:space="preserve">Daniel, Mr. Robert Williams</t>
  </si>
  <si>
    <t xml:space="preserve">Daniels, Miss. Sarah</t>
  </si>
  <si>
    <t xml:space="preserve">Danoff, Mr. Yoto</t>
  </si>
  <si>
    <t xml:space="preserve">Dantcheff, Mr. Ristiu</t>
  </si>
  <si>
    <t xml:space="preserve">Davidson, Mr. Thornton</t>
  </si>
  <si>
    <t xml:space="preserve">Davidson, Mrs. Thornton (Orian Hays)</t>
  </si>
  <si>
    <t xml:space="preserve">Davies, Master. John Morgan Jr</t>
  </si>
  <si>
    <t xml:space="preserve">Davies, Mr. Alfred J</t>
  </si>
  <si>
    <t xml:space="preserve">Davies, Mr. Charles Henry</t>
  </si>
  <si>
    <t xml:space="preserve">Davies, Mr. Evan</t>
  </si>
  <si>
    <t xml:space="preserve">Davies, Mr. John Samuel</t>
  </si>
  <si>
    <t xml:space="preserve">Davies, Mr. Joseph</t>
  </si>
  <si>
    <t xml:space="preserve">Davies, Mrs. John Morgan (Elizabeth Agnes Mary White) </t>
  </si>
  <si>
    <t xml:space="preserve">Davis, Miss. Mary</t>
  </si>
  <si>
    <t xml:space="preserve">de Brito, Mr. Jose Joaquim</t>
  </si>
  <si>
    <t xml:space="preserve">de Messemaeker, Mr. Guillaume Joseph</t>
  </si>
  <si>
    <t xml:space="preserve">de Messemaeker, Mrs. Guillaume Joseph (Emma)</t>
  </si>
  <si>
    <t xml:space="preserve">de Mulder, Mr. Theodore</t>
  </si>
  <si>
    <t xml:space="preserve">de Pelsmaeker, Mr. Alfons</t>
  </si>
  <si>
    <t xml:space="preserve">Deacon, Mr. Percy William</t>
  </si>
  <si>
    <t xml:space="preserve">Dean, Master. Bertram Vere</t>
  </si>
  <si>
    <t xml:space="preserve">Dean, Miss. Elizabeth Gladys "Millvina"</t>
  </si>
  <si>
    <t xml:space="preserve">Dean, Mr. Bertram Frank</t>
  </si>
  <si>
    <t xml:space="preserve">Dean, Mrs. Bertram (Eva Georgetta Light)</t>
  </si>
  <si>
    <t xml:space="preserve">del Carlo, Mr. Sebastiano</t>
  </si>
  <si>
    <t xml:space="preserve">del Carlo, Mrs. Sebastiano (Argenia Genovesi)</t>
  </si>
  <si>
    <t xml:space="preserve">Delalic, Mr. Redjo</t>
  </si>
  <si>
    <t xml:space="preserve">Denbury, Mr. Herbert</t>
  </si>
  <si>
    <t xml:space="preserve">Dennis, Mr. Samuel</t>
  </si>
  <si>
    <t xml:space="preserve">Dennis, Mr. William</t>
  </si>
  <si>
    <t xml:space="preserve">Devaney, Miss. Margaret Delia</t>
  </si>
  <si>
    <t xml:space="preserve">Dibden, Mr. William</t>
  </si>
  <si>
    <t xml:space="preserve">Dick, Mr. Albert Adrian</t>
  </si>
  <si>
    <t xml:space="preserve">Dick, Mrs. Albert Adrian (Vera Gillespie)</t>
  </si>
  <si>
    <t xml:space="preserve">Dika, Mr. Mirko</t>
  </si>
  <si>
    <t xml:space="preserve">Dimic, Mr. Jovan</t>
  </si>
  <si>
    <t xml:space="preserve">Dintcheff, Mr. Valtcho</t>
  </si>
  <si>
    <t xml:space="preserve">Dodge, Dr. Washington</t>
  </si>
  <si>
    <t xml:space="preserve">Dodge, Master. Washington</t>
  </si>
  <si>
    <t xml:space="preserve">Dodge, Mrs. Washington (Ruth Vidaver)</t>
  </si>
  <si>
    <t xml:space="preserve">Doling, Miss. Elsie</t>
  </si>
  <si>
    <t xml:space="preserve">Doling, Mrs. John T (Ada Julia Bone)</t>
  </si>
  <si>
    <t xml:space="preserve">Dooley, Mr. Patrick</t>
  </si>
  <si>
    <t xml:space="preserve">Dorking, Mr. Edward Arthur</t>
  </si>
  <si>
    <t xml:space="preserve">Douglas, Mr. Walter Donald</t>
  </si>
  <si>
    <t xml:space="preserve">Douglas, Mrs. Frederick Charles (Mary Helene Baxter)</t>
  </si>
  <si>
    <t xml:space="preserve">Douglas, Mrs. Walter Donald (Mahala Dutton)</t>
  </si>
  <si>
    <t xml:space="preserve">Dowdell, Miss. Elizabeth</t>
  </si>
  <si>
    <t xml:space="preserve">Downton, Mr. William James</t>
  </si>
  <si>
    <t xml:space="preserve">Doyle, Miss. Elizabeth</t>
  </si>
  <si>
    <t xml:space="preserve">Drapkin, Miss. Jennie</t>
  </si>
  <si>
    <t xml:space="preserve">Drazenoic, Mr. Jozef</t>
  </si>
  <si>
    <t xml:space="preserve">Drew, Master. Marshall Brines</t>
  </si>
  <si>
    <t xml:space="preserve">Drew, Mr. James Vivian</t>
  </si>
  <si>
    <t xml:space="preserve">Drew, Mrs. James Vivian (Lulu Thorne Christian)</t>
  </si>
  <si>
    <t xml:space="preserve">Duane, Mr. Frank</t>
  </si>
  <si>
    <t xml:space="preserve">Duff Gordon, Lady. (Lucille Christiana Sutherland) ("Mrs Morgan")</t>
  </si>
  <si>
    <t xml:space="preserve">Duff Gordon, Sir. Cosmo Edmund ("Mr Morgan")</t>
  </si>
  <si>
    <t xml:space="preserve">Dulles, Mr. William Crothers</t>
  </si>
  <si>
    <t xml:space="preserve">Duquemin, Mr. Joseph</t>
  </si>
  <si>
    <t xml:space="preserve">Duran y More, Miss. Asuncion</t>
  </si>
  <si>
    <t xml:space="preserve">Duran y More, Miss. Florentina</t>
  </si>
  <si>
    <t xml:space="preserve">Dyker, Mr. Adolf Fredrik</t>
  </si>
  <si>
    <t xml:space="preserve">Dyker, Mrs. Adolf Fredrik (Anna Elisabeth Judith Andersson)</t>
  </si>
  <si>
    <t xml:space="preserve">Earnshaw, Mrs. Boulton (Olive Potter)</t>
  </si>
  <si>
    <t xml:space="preserve">Edvardsson, Mr. Gustaf Hjalmar</t>
  </si>
  <si>
    <t xml:space="preserve">Eitemiller, Mr. George Floyd</t>
  </si>
  <si>
    <t xml:space="preserve">Eklund, Mr. Hans Linus</t>
  </si>
  <si>
    <t xml:space="preserve">Ekstrom, Mr. Johan</t>
  </si>
  <si>
    <t xml:space="preserve">Elias, Mr. Joseph</t>
  </si>
  <si>
    <t xml:space="preserve">Elias, Mr. Joseph Jr</t>
  </si>
  <si>
    <t xml:space="preserve">Elias, Mr. Tannous</t>
  </si>
  <si>
    <t xml:space="preserve">Elsbury, Mr. William James</t>
  </si>
  <si>
    <t xml:space="preserve">Emanuel, Miss. Virginia Ethel</t>
  </si>
  <si>
    <t xml:space="preserve">Enander, Mr. Ingvar</t>
  </si>
  <si>
    <t xml:space="preserve">Endres, Miss. Caroline Louise</t>
  </si>
  <si>
    <t xml:space="preserve">Eustis, Miss. Elizabeth Mussey</t>
  </si>
  <si>
    <t xml:space="preserve">Evans, Miss. Edith Corse</t>
  </si>
  <si>
    <t xml:space="preserve">Everett, Mr. Thomas James</t>
  </si>
  <si>
    <t xml:space="preserve">Fahlstrom, Mr. Arne Jonas</t>
  </si>
  <si>
    <t xml:space="preserve">Farrell, Mr. James</t>
  </si>
  <si>
    <t xml:space="preserve">Faunthorpe, Mr. Harry</t>
  </si>
  <si>
    <t xml:space="preserve">Faunthorpe, Mrs. Lizzie (Elizabeth Anne Wilkinson)</t>
  </si>
  <si>
    <t xml:space="preserve">Fillbrook, Mr. Joseph Charles</t>
  </si>
  <si>
    <t xml:space="preserve">Fischer, Mr. Eberhard Thelander</t>
  </si>
  <si>
    <t xml:space="preserve">Flynn, Mr. John Irwin ("Irving")</t>
  </si>
  <si>
    <t xml:space="preserve">Foley, Mr. Joseph</t>
  </si>
  <si>
    <t xml:space="preserve">Ford, Miss. Doolina Margaret "Daisy"</t>
  </si>
  <si>
    <t xml:space="preserve">Ford, Miss. Robina Maggie "Ruby"</t>
  </si>
  <si>
    <t xml:space="preserve">Ford, Mr. Edward Watson</t>
  </si>
  <si>
    <t xml:space="preserve">Ford, Mr. William Neal</t>
  </si>
  <si>
    <t xml:space="preserve">Ford, Mrs. Edward (Margaret Ann Watson)</t>
  </si>
  <si>
    <t xml:space="preserve">Foreman, Mr. Benjamin Laventall</t>
  </si>
  <si>
    <t xml:space="preserve">Fortune, Miss. Alice Elizabeth</t>
  </si>
  <si>
    <t xml:space="preserve">Fortune, Miss. Ethel Flora</t>
  </si>
  <si>
    <t xml:space="preserve">Fortune, Miss. Mabel Helen</t>
  </si>
  <si>
    <t xml:space="preserve">Fortune, Mr. Charles Alexander</t>
  </si>
  <si>
    <t xml:space="preserve">Fortune, Mr. Mark</t>
  </si>
  <si>
    <t xml:space="preserve">Fortune, Mrs. Mark (Mary McDougald)</t>
  </si>
  <si>
    <t xml:space="preserve">Fox, Mr. Stanley Hubert</t>
  </si>
  <si>
    <t xml:space="preserve">Francatelli, Miss. Laura Mabel</t>
  </si>
  <si>
    <t xml:space="preserve">Frauenthal, Dr. Henry William</t>
  </si>
  <si>
    <t xml:space="preserve">Frauenthal, Mr. Isaac Gerald</t>
  </si>
  <si>
    <t xml:space="preserve">Frolicher, Miss. Hedwig Margaritha</t>
  </si>
  <si>
    <t xml:space="preserve">Frolicher-Stehli, Mr. Maxmillian</t>
  </si>
  <si>
    <t xml:space="preserve">Frolicher-Stehli, Mrs. Maxmillian (Margaretha Emerentia Stehli)</t>
  </si>
  <si>
    <t xml:space="preserve">Funk, Miss. Annie Clemmer</t>
  </si>
  <si>
    <t xml:space="preserve">Futrelle, Mr. Jacques Heath</t>
  </si>
  <si>
    <t xml:space="preserve">Futrelle, Mrs. Jacques Heath (Lily May Peel)</t>
  </si>
  <si>
    <t xml:space="preserve">Fynney, Mr. Joseph J</t>
  </si>
  <si>
    <t xml:space="preserve">Gale, Mr. Harry</t>
  </si>
  <si>
    <t xml:space="preserve">Gale, Mr. Shadrach</t>
  </si>
  <si>
    <t xml:space="preserve">Gallagher, Mr. Martin</t>
  </si>
  <si>
    <t xml:space="preserve">Garside, Miss. Ethel</t>
  </si>
  <si>
    <t xml:space="preserve">Gaskell, Mr. Alfred</t>
  </si>
  <si>
    <t xml:space="preserve">Gavey, Mr. Lawrence</t>
  </si>
  <si>
    <t xml:space="preserve">Gee, Mr. Arthur H</t>
  </si>
  <si>
    <t xml:space="preserve">Geiger, Miss. Amalie</t>
  </si>
  <si>
    <t xml:space="preserve">Gibson, Miss. Dorothy Winifred</t>
  </si>
  <si>
    <t xml:space="preserve">Gibson, Mrs. Leonard (Pauline C Boeson)</t>
  </si>
  <si>
    <t xml:space="preserve">Giglio, Mr. Victor</t>
  </si>
  <si>
    <t xml:space="preserve">Gilbert, Mr. William</t>
  </si>
  <si>
    <t xml:space="preserve">Giles, Mr. Edgar</t>
  </si>
  <si>
    <t xml:space="preserve">Giles, Mr. Frederick Edward</t>
  </si>
  <si>
    <t xml:space="preserve">Giles, Mr. Ralph</t>
  </si>
  <si>
    <t xml:space="preserve">Gilinski, Mr. Eliezer</t>
  </si>
  <si>
    <t xml:space="preserve">Gill, Mr. John William</t>
  </si>
  <si>
    <t xml:space="preserve">Gillespie, Mr. William Henry</t>
  </si>
  <si>
    <t xml:space="preserve">Gilnagh, Miss. Katherine "Katie"</t>
  </si>
  <si>
    <t xml:space="preserve">Givard, Mr. Hans Kristensen</t>
  </si>
  <si>
    <t xml:space="preserve">Goldenberg, Mr. Samuel L</t>
  </si>
  <si>
    <t xml:space="preserve">Goldschmidt, Mr. George B</t>
  </si>
  <si>
    <t xml:space="preserve">Goldsmith, Master. Frank John William "Frankie"</t>
  </si>
  <si>
    <t xml:space="preserve">Goldsmith, Mr. Frank John</t>
  </si>
  <si>
    <t xml:space="preserve">Goldsmith, Mr. Nathan</t>
  </si>
  <si>
    <t xml:space="preserve">Goldsmith, Mrs. Frank John (Emily Alice Brown)</t>
  </si>
  <si>
    <t xml:space="preserve">Goncalves, Mr. Manuel Estanslas</t>
  </si>
  <si>
    <t xml:space="preserve">Goodwin, Master. Harold Victor</t>
  </si>
  <si>
    <t xml:space="preserve">Goodwin, Master. Sidney Leonard</t>
  </si>
  <si>
    <t xml:space="preserve">Goodwin, Master. William Frederick</t>
  </si>
  <si>
    <t xml:space="preserve">Goodwin, Miss. Jessie Allis</t>
  </si>
  <si>
    <t xml:space="preserve">Goodwin, Miss. Lillian Amy</t>
  </si>
  <si>
    <t xml:space="preserve">Goodwin, Mr. Charles Edward</t>
  </si>
  <si>
    <t xml:space="preserve">Goodwin, Mr. Charles Frederick</t>
  </si>
  <si>
    <t xml:space="preserve">Goodwin, Mrs. Frederick (Augusta Tyler)</t>
  </si>
  <si>
    <t xml:space="preserve">Gracie, Col. Archibald IV</t>
  </si>
  <si>
    <t xml:space="preserve">Graham, Miss. Margaret Edith</t>
  </si>
  <si>
    <t xml:space="preserve">Graham, Mr. George Edward</t>
  </si>
  <si>
    <t xml:space="preserve">Graham, Mrs. William Thompson (Edith Junkins)</t>
  </si>
  <si>
    <t xml:space="preserve">Green, Mr. George Henry</t>
  </si>
  <si>
    <t xml:space="preserve">Greenberg, Mr. Samuel</t>
  </si>
  <si>
    <t xml:space="preserve">Greenfield, Mr. William Bertram</t>
  </si>
  <si>
    <t xml:space="preserve">Greenfield, Mrs. Leo David (Blanche Strouse)</t>
  </si>
  <si>
    <t xml:space="preserve">Gronnestad, Mr. Daniel Danielsen</t>
  </si>
  <si>
    <t xml:space="preserve">Guggenheim, Mr. Benjamin</t>
  </si>
  <si>
    <t xml:space="preserve">Gustafsson, Mr. Alfred Ossian</t>
  </si>
  <si>
    <t xml:space="preserve">Gustafsson, Mr. Anders Vilhelm</t>
  </si>
  <si>
    <t xml:space="preserve">Gustafsson, Mr. Johan Birger</t>
  </si>
  <si>
    <t xml:space="preserve">Gustafsson, Mr. Karl Gideon</t>
  </si>
  <si>
    <t xml:space="preserve">Haas, Miss. Aloisia</t>
  </si>
  <si>
    <t xml:space="preserve">Hagardon, Miss. Kate</t>
  </si>
  <si>
    <t xml:space="preserve">Hakkarainen, Mr. Pekka Pietari</t>
  </si>
  <si>
    <t xml:space="preserve">Hakkarainen, Mrs. Pekka Pietari (Elin Matilda Dolck)</t>
  </si>
  <si>
    <t xml:space="preserve">Hale, Mr. Reginald</t>
  </si>
  <si>
    <t xml:space="preserve">Hamalainen, Master. Viljo</t>
  </si>
  <si>
    <t xml:space="preserve">Hamalainen, Mrs. William (Anna)</t>
  </si>
  <si>
    <t xml:space="preserve">Hampe, Mr. Leon</t>
  </si>
  <si>
    <t xml:space="preserve">Hanna, Mr. Mansour</t>
  </si>
  <si>
    <t xml:space="preserve">Hansen, Mr. Claus Peter</t>
  </si>
  <si>
    <t xml:space="preserve">Hansen, Mr. Henrik Juul</t>
  </si>
  <si>
    <t xml:space="preserve">Hansen, Mr. Henry Damsgaard</t>
  </si>
  <si>
    <t xml:space="preserve">Hansen, Mrs. Claus Peter (Jennie L Howard)</t>
  </si>
  <si>
    <t xml:space="preserve">Harbeck, Mr. William H</t>
  </si>
  <si>
    <t xml:space="preserve">Harder, Mr. George Achilles</t>
  </si>
  <si>
    <t xml:space="preserve">Harder, Mrs. George Achilles (Dorothy Annan)</t>
  </si>
  <si>
    <t xml:space="preserve">Harmer, Mr. Abraham (David Lishin)</t>
  </si>
  <si>
    <t xml:space="preserve">Harper, Miss. Annie Jessie "Nina"</t>
  </si>
  <si>
    <t xml:space="preserve">Harper, Mr. Henry Sleeper</t>
  </si>
  <si>
    <t xml:space="preserve">Harper, Mrs. Henry Sleeper (Myna Haxtun)</t>
  </si>
  <si>
    <t xml:space="preserve">Harper, Rev. John</t>
  </si>
  <si>
    <t xml:space="preserve">Harris, Mr. George</t>
  </si>
  <si>
    <t xml:space="preserve">Harris, Mr. Henry Birkhardt</t>
  </si>
  <si>
    <t xml:space="preserve">Harris, Mr. Walter</t>
  </si>
  <si>
    <t xml:space="preserve">Harris, Mrs. Henry Birkhardt (Irene Wallach)</t>
  </si>
  <si>
    <t xml:space="preserve">Harrison, Mr. William</t>
  </si>
  <si>
    <t xml:space="preserve">Hart, Miss. Eva Miriam</t>
  </si>
  <si>
    <t xml:space="preserve">Hart, Mr. Benjamin</t>
  </si>
  <si>
    <t xml:space="preserve">Hart, Mrs. Benjamin (Esther Ada Bloomfield)</t>
  </si>
  <si>
    <t xml:space="preserve">Hassab, Mr. Hammad</t>
  </si>
  <si>
    <t xml:space="preserve">Hassan, Mr. Houssein G N</t>
  </si>
  <si>
    <t xml:space="preserve">Hays, Miss. Margaret Bechstein</t>
  </si>
  <si>
    <t xml:space="preserve">Hays, Mr. Charles Melville</t>
  </si>
  <si>
    <t xml:space="preserve">Hays, Mrs. Charles Melville (Clara Jennings Gregg)</t>
  </si>
  <si>
    <t xml:space="preserve">Head, Mr. Christopher</t>
  </si>
  <si>
    <t xml:space="preserve">Hedman, Mr. Oskar Arvid</t>
  </si>
  <si>
    <t xml:space="preserve">Hegarty, Miss. Hanora "Nora"</t>
  </si>
  <si>
    <t xml:space="preserve">Heikkinen, Miss. Laina</t>
  </si>
  <si>
    <t xml:space="preserve">Heininen, Miss. Wendla Maria</t>
  </si>
  <si>
    <t xml:space="preserve">Hellstrom, Miss. Hilda Maria</t>
  </si>
  <si>
    <t xml:space="preserve">Hendekovic, Mr. Ignjac</t>
  </si>
  <si>
    <t xml:space="preserve">Henriksson, Miss. Jenny Lovisa</t>
  </si>
  <si>
    <t xml:space="preserve">Herman, Miss. Alice</t>
  </si>
  <si>
    <t xml:space="preserve">Herman, Miss. Kate</t>
  </si>
  <si>
    <t xml:space="preserve">Herman, Mr. Samuel</t>
  </si>
  <si>
    <t xml:space="preserve">Herman, Mrs. Samuel (Jane Laver)</t>
  </si>
  <si>
    <t xml:space="preserve">Hewlett, Mrs. (Mary D Kingcome) </t>
  </si>
  <si>
    <t xml:space="preserve">Hickman, Mr. Leonard Mark</t>
  </si>
  <si>
    <t xml:space="preserve">Hickman, Mr. Lewis</t>
  </si>
  <si>
    <t xml:space="preserve">Hickman, Mr. Stanley George</t>
  </si>
  <si>
    <t xml:space="preserve">Hiltunen, Miss. Marta</t>
  </si>
  <si>
    <t xml:space="preserve">Hipkins, Mr. William Edward</t>
  </si>
  <si>
    <t xml:space="preserve">Hippach, Miss. Jean Gertrude</t>
  </si>
  <si>
    <t xml:space="preserve">Hippach, Mrs. Louis Albert (Ida Sophia Fischer)</t>
  </si>
  <si>
    <t xml:space="preserve">Hirvonen, Miss. Hildur E</t>
  </si>
  <si>
    <t xml:space="preserve">Hirvonen, Mrs. Alexander (Helga E Lindqvist)</t>
  </si>
  <si>
    <t xml:space="preserve">Hocking, Miss. Ellen "Nellie"</t>
  </si>
  <si>
    <t xml:space="preserve">Hocking, Mr. Richard George</t>
  </si>
  <si>
    <t xml:space="preserve">Hocking, Mr. Samuel James Metcalfe</t>
  </si>
  <si>
    <t xml:space="preserve">Hocking, Mrs. Elizabeth (Eliza Needs)</t>
  </si>
  <si>
    <t xml:space="preserve">Hodges, Mr. Henry Price</t>
  </si>
  <si>
    <t xml:space="preserve">Hogeboom, Mrs. John C (Anna Andrews)</t>
  </si>
  <si>
    <t xml:space="preserve">Hold, Mr. Stephen</t>
  </si>
  <si>
    <t xml:space="preserve">Hold, Mrs. Stephen (Annie Margaret Hill)</t>
  </si>
  <si>
    <t xml:space="preserve">Holm, Mr. John Fredrik Alexander</t>
  </si>
  <si>
    <t xml:space="preserve">Holthen, Mr. Johan Martin</t>
  </si>
  <si>
    <t xml:space="preserve">Holverson, Mr. Alexander Oskar</t>
  </si>
  <si>
    <t xml:space="preserve">Holverson, Mrs. Alexander Oskar (Mary Aline Towner)</t>
  </si>
  <si>
    <t xml:space="preserve">Homer, Mr. Harry ("Mr E Haven")</t>
  </si>
  <si>
    <t xml:space="preserve">Honkanen, Miss. Eliina</t>
  </si>
  <si>
    <t xml:space="preserve">Hood, Mr. Ambrose Jr</t>
  </si>
  <si>
    <t xml:space="preserve">Hosono, Mr. Masabumi</t>
  </si>
  <si>
    <t xml:space="preserve">Howard, Mr. Benjamin</t>
  </si>
  <si>
    <t xml:space="preserve">Howard, Mrs. Benjamin (Ellen Truelove Arman)</t>
  </si>
  <si>
    <t xml:space="preserve">Hoyt, Mr. Frederick Maxfield</t>
  </si>
  <si>
    <t xml:space="preserve">Hoyt, Mrs. Frederick Maxfield (Jane Anne Forby)</t>
  </si>
  <si>
    <t xml:space="preserve">Humblen, Mr. Adolf Mathias Nicolai Olsen</t>
  </si>
  <si>
    <t xml:space="preserve">Hunt, Mr. George Henry</t>
  </si>
  <si>
    <t xml:space="preserve">Ibrahim Shawah, Mr. Yousseff</t>
  </si>
  <si>
    <t xml:space="preserve">Icard, Miss. Amelie</t>
  </si>
  <si>
    <t xml:space="preserve">Ilett, Miss. Bertha</t>
  </si>
  <si>
    <t xml:space="preserve">Ilmakangas, Miss. Ida Livija</t>
  </si>
  <si>
    <t xml:space="preserve">Ilmakangas, Miss. Pieta Sofia</t>
  </si>
  <si>
    <t xml:space="preserve">Isham, Miss. Ann Elizabeth</t>
  </si>
  <si>
    <t xml:space="preserve">Ismay, Mr. Joseph Bruce</t>
  </si>
  <si>
    <t xml:space="preserve">Jacobsohn, Mr. Sidney Samuel</t>
  </si>
  <si>
    <t xml:space="preserve">Jacobsohn, Mrs. Sidney Samuel (Amy Frances Christy)</t>
  </si>
  <si>
    <t xml:space="preserve">Jalsevac, Mr. Ivan</t>
  </si>
  <si>
    <t xml:space="preserve">Jansson, Mr. Carl Olof</t>
  </si>
  <si>
    <t xml:space="preserve">Jarvis, Mr. John Denzil</t>
  </si>
  <si>
    <t xml:space="preserve">Jefferys, Mr. Clifford Thomas</t>
  </si>
  <si>
    <t xml:space="preserve">Jefferys, Mr. Ernest Wilfred</t>
  </si>
  <si>
    <t xml:space="preserve">Jenkin, Mr. Stephen Curnow</t>
  </si>
  <si>
    <t xml:space="preserve">Jensen, Mr. Hans Peder</t>
  </si>
  <si>
    <t xml:space="preserve">Jensen, Mr. Niels Peder</t>
  </si>
  <si>
    <t xml:space="preserve">Jensen, Mr. Svend Lauritz</t>
  </si>
  <si>
    <t xml:space="preserve">Jerwan, Mrs. Amin S (Marie Marthe Thuillard)</t>
  </si>
  <si>
    <t xml:space="preserve">Johanson, Mr. Jakob Alfred</t>
  </si>
  <si>
    <t xml:space="preserve">Johansson Palmquist, Mr. Oskar Leander</t>
  </si>
  <si>
    <t xml:space="preserve">Johansson, Mr. Erik</t>
  </si>
  <si>
    <t xml:space="preserve">Johansson, Mr. Gustaf Joel</t>
  </si>
  <si>
    <t xml:space="preserve">Johansson, Mr. Karl Johan</t>
  </si>
  <si>
    <t xml:space="preserve">Johansson, Mr. Nils</t>
  </si>
  <si>
    <t xml:space="preserve">Johnson, Master. Harold Theodor</t>
  </si>
  <si>
    <t xml:space="preserve">Johnson, Miss. Eleanor Ileen</t>
  </si>
  <si>
    <t xml:space="preserve">Johnson, Mr. Alfred</t>
  </si>
  <si>
    <t xml:space="preserve">Johnson, Mr. Malkolm Joackim</t>
  </si>
  <si>
    <t xml:space="preserve">Johnson, Mr. William Cahoone Jr</t>
  </si>
  <si>
    <t xml:space="preserve">Johnson, Mrs. Oscar W (Elisabeth Vilhelmina Berg)</t>
  </si>
  <si>
    <t xml:space="preserve">Jones, Mr. Charles Cresson</t>
  </si>
  <si>
    <t xml:space="preserve">Jonkoff, Mr. Lalio</t>
  </si>
  <si>
    <t xml:space="preserve">Jonsson, Mr. Carl</t>
  </si>
  <si>
    <t xml:space="preserve">Jonsson, Mr. Nils Hilding</t>
  </si>
  <si>
    <t xml:space="preserve">Julian, Mr. Henry Forbes</t>
  </si>
  <si>
    <t xml:space="preserve">Jussila, Miss. Katriina</t>
  </si>
  <si>
    <t xml:space="preserve">Jussila, Miss. Mari Aina</t>
  </si>
  <si>
    <t xml:space="preserve">Jussila, Mr. Eiriik</t>
  </si>
  <si>
    <t xml:space="preserve">Kallio, Mr. Nikolai Erland</t>
  </si>
  <si>
    <t xml:space="preserve">Kalvik, Mr. Johannes Halvorsen</t>
  </si>
  <si>
    <t xml:space="preserve">Kantor, Mr. Sinai</t>
  </si>
  <si>
    <t xml:space="preserve">Kantor, Mrs. Sinai (Miriam Sternin)</t>
  </si>
  <si>
    <t xml:space="preserve">Karaic, Mr. Milan</t>
  </si>
  <si>
    <t xml:space="preserve">Karlsson, Mr. Einar Gervasius</t>
  </si>
  <si>
    <t xml:space="preserve">Karlsson, Mr. Julius Konrad Eugen</t>
  </si>
  <si>
    <t xml:space="preserve">Karlsson, Mr. Nils August</t>
  </si>
  <si>
    <t xml:space="preserve">Karnes, Mrs. J Frank (Claire Bennett)</t>
  </si>
  <si>
    <t xml:space="preserve">Karun, Miss. Manca</t>
  </si>
  <si>
    <t xml:space="preserve">Karun, Mr. Franz</t>
  </si>
  <si>
    <t xml:space="preserve">Katavelas, Mr. Vassilios ("Catavelas Vassilios")</t>
  </si>
  <si>
    <t xml:space="preserve">Keane, Mr. Daniel</t>
  </si>
  <si>
    <t xml:space="preserve">Keeping, Mr. Edwin</t>
  </si>
  <si>
    <t xml:space="preserve">Kelly, Mr. James</t>
  </si>
  <si>
    <t xml:space="preserve">Kelly, Mrs. Florence "Fannie"</t>
  </si>
  <si>
    <t xml:space="preserve">Kent, Mr. Edward Austin</t>
  </si>
  <si>
    <t xml:space="preserve">Kenyon, Mr. Frederick R</t>
  </si>
  <si>
    <t xml:space="preserve">Kimball, Mr. Edwin Nelson Jr</t>
  </si>
  <si>
    <t xml:space="preserve">Kimball, Mrs. Edwin Nelson Jr (Gertrude Parsons)</t>
  </si>
  <si>
    <t xml:space="preserve">Kink, Miss. Maria</t>
  </si>
  <si>
    <t xml:space="preserve">Kink, Mr. Vincenz</t>
  </si>
  <si>
    <t xml:space="preserve">Kink-Heilmann, Miss. Luise Gretchen</t>
  </si>
  <si>
    <t xml:space="preserve">Kink-Heilmann, Mr. Anton</t>
  </si>
  <si>
    <t xml:space="preserve">Kink-Heilmann, Mrs. Anton (Luise Heilmann)</t>
  </si>
  <si>
    <t xml:space="preserve">Kirkland, Rev. Charles Leonard</t>
  </si>
  <si>
    <t xml:space="preserve">Klasen, Miss. Gertrud Emilia</t>
  </si>
  <si>
    <t xml:space="preserve">Klasen, Mr. Klas Albin</t>
  </si>
  <si>
    <t xml:space="preserve">Klasen, Mrs. (Hulda Kristina Eugenia Lofqvist)</t>
  </si>
  <si>
    <t xml:space="preserve">Krekorian, Mr. Neshan</t>
  </si>
  <si>
    <t xml:space="preserve">Kreuchen, Miss. Emilie</t>
  </si>
  <si>
    <t xml:space="preserve">Kvillner, Mr. Johan Henrik Johannesson</t>
  </si>
  <si>
    <t xml:space="preserve">Lahtinen, Mrs. William (Anna Sylfven)</t>
  </si>
  <si>
    <t xml:space="preserve">Lahtinen, Rev. William</t>
  </si>
  <si>
    <t xml:space="preserve">Laitinen, Miss. Kristina Sofia</t>
  </si>
  <si>
    <t xml:space="preserve">Landergren, Miss. Aurora Adelia</t>
  </si>
  <si>
    <t xml:space="preserve">Lang, Mr. Fang</t>
  </si>
  <si>
    <t xml:space="preserve">Laroche, Miss. Louise</t>
  </si>
  <si>
    <t xml:space="preserve">Laroche, Miss. Simonne Marie Anne Andree</t>
  </si>
  <si>
    <t xml:space="preserve">Laroche, Mr. Joseph Philippe Lemercier</t>
  </si>
  <si>
    <t xml:space="preserve">Laroche, Mrs. Joseph (Juliette Marie Louise Lafargue)</t>
  </si>
  <si>
    <t xml:space="preserve">Larsson, Mr. August Viktor</t>
  </si>
  <si>
    <t xml:space="preserve">Larsson, Mr. Bengt Edvin</t>
  </si>
  <si>
    <t xml:space="preserve">Larsson-Rondberg, Mr. Edvard A</t>
  </si>
  <si>
    <t xml:space="preserve">Leader, Dr. Alice (Farnham)</t>
  </si>
  <si>
    <t xml:space="preserve">Leeni, Mr. Fahim ("Philip Zenni")</t>
  </si>
  <si>
    <t xml:space="preserve">Lehmann, Miss. Bertha</t>
  </si>
  <si>
    <t xml:space="preserve">Leinonen, Mr. Antti Gustaf</t>
  </si>
  <si>
    <t xml:space="preserve">Lemberopolous, Mr. Peter L</t>
  </si>
  <si>
    <t xml:space="preserve">Lemore, Mrs. (Amelia Milley)</t>
  </si>
  <si>
    <t xml:space="preserve">Leonard, Mr. Lionel</t>
  </si>
  <si>
    <t xml:space="preserve">LeRoy, Miss. Bertha</t>
  </si>
  <si>
    <t xml:space="preserve">Lester, Mr. James</t>
  </si>
  <si>
    <t xml:space="preserve">Lesurer, Mr. Gustave J</t>
  </si>
  <si>
    <t xml:space="preserve">Levy, Mr. Rene Jacques</t>
  </si>
  <si>
    <t xml:space="preserve">Leyson, Mr. Robert William Norman</t>
  </si>
  <si>
    <t xml:space="preserve">Lievens, Mr. Rene Aime</t>
  </si>
  <si>
    <t xml:space="preserve">Lindahl, Miss. Agda Thorilda Viktoria</t>
  </si>
  <si>
    <t xml:space="preserve">Lindblom, Miss. Augusta Charlotta</t>
  </si>
  <si>
    <t xml:space="preserve">Lindeberg-Lind, Mr. Erik Gustaf ("Mr Edward Lingrey")</t>
  </si>
  <si>
    <t xml:space="preserve">Lindell, Mr. Edvard Bengtsson</t>
  </si>
  <si>
    <t xml:space="preserve">Lindell, Mrs. Edvard Bengtsson (Elin Gerda Persson)</t>
  </si>
  <si>
    <t xml:space="preserve">Lindqvist, Mr. Eino William</t>
  </si>
  <si>
    <t xml:space="preserve">Lindstrom, Mrs. Carl Johan (Sigrid Posse)</t>
  </si>
  <si>
    <t xml:space="preserve">Lines, Miss. Mary Conover</t>
  </si>
  <si>
    <t xml:space="preserve">Lines, Mrs. Ernest H (Elizabeth Lindsey James)</t>
  </si>
  <si>
    <t xml:space="preserve">Ling, Mr. Lee</t>
  </si>
  <si>
    <t xml:space="preserve">Lingane, Mr. John</t>
  </si>
  <si>
    <t xml:space="preserve">Lobb, Mr. William Arthur</t>
  </si>
  <si>
    <t xml:space="preserve">Lobb, Mrs. William Arthur (Cordelia K Stanlick)</t>
  </si>
  <si>
    <t xml:space="preserve">Long, Mr. Milton Clyde</t>
  </si>
  <si>
    <t xml:space="preserve">Longley, Miss. Gretchen Fiske</t>
  </si>
  <si>
    <t xml:space="preserve">Loring, Mr. Joseph Holland</t>
  </si>
  <si>
    <t xml:space="preserve">Louch, Mr. Charles Alexander</t>
  </si>
  <si>
    <t xml:space="preserve">Louch, Mrs. Charles Alexander (Alice Adelaide Slow)</t>
  </si>
  <si>
    <t xml:space="preserve">Lovell, Mr. John Hall ("Henry")</t>
  </si>
  <si>
    <t xml:space="preserve">Lulic, Mr. Nikola</t>
  </si>
  <si>
    <t xml:space="preserve">Lundahl, Mr. Johan Svensson</t>
  </si>
  <si>
    <t xml:space="preserve">Lundin, Miss. Olga Elida</t>
  </si>
  <si>
    <t xml:space="preserve">Lundstrom, Mr. Thure Edvin</t>
  </si>
  <si>
    <t xml:space="preserve">Lurette, Miss. Elise</t>
  </si>
  <si>
    <t xml:space="preserve">Mack, Mrs. (Mary)</t>
  </si>
  <si>
    <t xml:space="preserve">Madill, Miss. Georgette Alexandra</t>
  </si>
  <si>
    <t xml:space="preserve">Madsen, Mr. Fridtjof Arne</t>
  </si>
  <si>
    <t xml:space="preserve">Maenpaa, Mr. Matti Alexanteri</t>
  </si>
  <si>
    <t xml:space="preserve">Maguire, Mr. John Edward</t>
  </si>
  <si>
    <t xml:space="preserve">Maioni, Miss. Roberta</t>
  </si>
  <si>
    <t xml:space="preserve">Makinen, Mr. Kalle Edvard</t>
  </si>
  <si>
    <t xml:space="preserve">Mallet, Master. Andre</t>
  </si>
  <si>
    <t xml:space="preserve">Mallet, Mr. Albert</t>
  </si>
  <si>
    <t xml:space="preserve">Mallet, Mrs. Albert (Antoinette Magnin)</t>
  </si>
  <si>
    <t xml:space="preserve">Mangan, Miss. Mary</t>
  </si>
  <si>
    <t xml:space="preserve">Markoff, Mr. Marin</t>
  </si>
  <si>
    <t xml:space="preserve">Markun, Mr. Johann</t>
  </si>
  <si>
    <t xml:space="preserve">Marvin, Mr. Daniel Warner</t>
  </si>
  <si>
    <t xml:space="preserve">Marvin, Mrs. Daniel Warner (Mary Graham Carmichael Farquarson)</t>
  </si>
  <si>
    <t xml:space="preserve">Matthews, Mr. William John</t>
  </si>
  <si>
    <t xml:space="preserve">Maybery, Mr. Frank Hubert</t>
  </si>
  <si>
    <t xml:space="preserve">Mayne, Mlle. Berthe Antonine ("Mrs de Villiers")</t>
  </si>
  <si>
    <t xml:space="preserve">McCaffry, Mr. Thomas Francis</t>
  </si>
  <si>
    <t xml:space="preserve">McCarthy, Mr. Timothy J</t>
  </si>
  <si>
    <t xml:space="preserve">McCrae, Mr. Arthur Gordon</t>
  </si>
  <si>
    <t xml:space="preserve">McCrie, Mr. James Matthew</t>
  </si>
  <si>
    <t xml:space="preserve">McGough, Mr. James Robert</t>
  </si>
  <si>
    <t xml:space="preserve">McGowan, Miss. Anna "Annie"</t>
  </si>
  <si>
    <t xml:space="preserve">McGowan, Miss. Katherine</t>
  </si>
  <si>
    <t xml:space="preserve">McKane, Mr. Peter David</t>
  </si>
  <si>
    <t xml:space="preserve">McNamee, Mr. Neal</t>
  </si>
  <si>
    <t xml:space="preserve">McNamee, Mrs. Neal (Eileen O'Leary)</t>
  </si>
  <si>
    <t xml:space="preserve">Mellinger, Miss. Madeleine Violet</t>
  </si>
  <si>
    <t xml:space="preserve">Mellinger, Mrs. (Elizabeth Anne Maidment)</t>
  </si>
  <si>
    <t xml:space="preserve">Mellors, Mr. William John</t>
  </si>
  <si>
    <t xml:space="preserve">Meo, Mr. Alfonzo</t>
  </si>
  <si>
    <t xml:space="preserve">Meyer, Mr. August</t>
  </si>
  <si>
    <t xml:space="preserve">Meyer, Mr. Edgar Joseph</t>
  </si>
  <si>
    <t xml:space="preserve">Midtsjo, Mr. Karl Albert</t>
  </si>
  <si>
    <t xml:space="preserve">Millet, Mr. Francis Davis</t>
  </si>
  <si>
    <t xml:space="preserve">Milling, Mr. Jacob Christian</t>
  </si>
  <si>
    <t xml:space="preserve">Minahan, Dr. William Edward</t>
  </si>
  <si>
    <t xml:space="preserve">Minahan, Miss. Daisy E</t>
  </si>
  <si>
    <t xml:space="preserve">Minahan, Mrs. William Edward (Lillian E Thorpe)</t>
  </si>
  <si>
    <t xml:space="preserve">Mineff, Mr. Ivan</t>
  </si>
  <si>
    <t xml:space="preserve">Minkoff, Mr. Lazar</t>
  </si>
  <si>
    <t xml:space="preserve">Mionoff, Mr. Stoytcho</t>
  </si>
  <si>
    <t xml:space="preserve">Mitchell, Mr. Henry Michael</t>
  </si>
  <si>
    <t xml:space="preserve">Mock, Mr. Philipp Edmund</t>
  </si>
  <si>
    <t xml:space="preserve">Moen, Mr. Sigurd Hansen</t>
  </si>
  <si>
    <t xml:space="preserve">Molson, Mr. Harry Markland</t>
  </si>
  <si>
    <t xml:space="preserve">Montvila, Rev. Juozas</t>
  </si>
  <si>
    <t xml:space="preserve">Moor, Master. Meier</t>
  </si>
  <si>
    <t xml:space="preserve">Moor, Mrs. (Beila)</t>
  </si>
  <si>
    <t xml:space="preserve">Moore, Mr. Clarence Bloomfield</t>
  </si>
  <si>
    <t xml:space="preserve">Moraweck, Dr. Ernest</t>
  </si>
  <si>
    <t xml:space="preserve">Morley, Mr. Henry Samuel ("Mr Henry Marshall")</t>
  </si>
  <si>
    <t xml:space="preserve">Morley, Mr. William</t>
  </si>
  <si>
    <t xml:space="preserve">Mudd, Mr. Thomas Charles</t>
  </si>
  <si>
    <t xml:space="preserve">Mulvihill, Miss. Bertha E</t>
  </si>
  <si>
    <t xml:space="preserve">Myhrman, Mr. Pehr Fabian Oliver Malkolm</t>
  </si>
  <si>
    <t xml:space="preserve">Myles, Mr. Thomas Francis</t>
  </si>
  <si>
    <t xml:space="preserve">Naidenoff, Mr. Penko</t>
  </si>
  <si>
    <t xml:space="preserve">Najib, Miss. Adele Kiamie "Jane"</t>
  </si>
  <si>
    <t xml:space="preserve">Nakid, Miss. Maria ("Mary")</t>
  </si>
  <si>
    <t xml:space="preserve">Nakid, Mr. Sahid</t>
  </si>
  <si>
    <t xml:space="preserve">Nakid, Mrs. Said (Waika "Mary" Mowad)</t>
  </si>
  <si>
    <t xml:space="preserve">Nancarrow, Mr. William Henry</t>
  </si>
  <si>
    <t xml:space="preserve">Nasser, Mr. Nicholas</t>
  </si>
  <si>
    <t xml:space="preserve">Nasser, Mrs. Nicholas (Adele Achem)</t>
  </si>
  <si>
    <t xml:space="preserve">Natsch, Mr. Charles H</t>
  </si>
  <si>
    <t xml:space="preserve">Navratil, Master. Edmond Roger</t>
  </si>
  <si>
    <t xml:space="preserve">Navratil, Master. Michel M</t>
  </si>
  <si>
    <t xml:space="preserve">Navratil, Mr. Michel ("Louis M Hoffman")</t>
  </si>
  <si>
    <t xml:space="preserve">Nesson, Mr. Israel</t>
  </si>
  <si>
    <t xml:space="preserve">Newell, Miss. Madeleine</t>
  </si>
  <si>
    <t xml:space="preserve">Newell, Miss. Marjorie</t>
  </si>
  <si>
    <t xml:space="preserve">Newell, Mr. Arthur Webster</t>
  </si>
  <si>
    <t xml:space="preserve">Newsom, Miss. Helen Monypeny</t>
  </si>
  <si>
    <t xml:space="preserve">Nicholls, Mr. Joseph Charles</t>
  </si>
  <si>
    <t xml:space="preserve">Nicholson, Mr. Arthur Ernest</t>
  </si>
  <si>
    <t xml:space="preserve">Nicola-Yarred, Master. Elias</t>
  </si>
  <si>
    <t xml:space="preserve">Nicola-Yarred, Miss. Jamila</t>
  </si>
  <si>
    <t xml:space="preserve">Nieminen, Miss. Manta Josefina</t>
  </si>
  <si>
    <t xml:space="preserve">Niklasson, Mr. Samuel</t>
  </si>
  <si>
    <t xml:space="preserve">Nilsson, Miss. Berta Olivia</t>
  </si>
  <si>
    <t xml:space="preserve">Nilsson, Miss. Helmina Josefina</t>
  </si>
  <si>
    <t xml:space="preserve">Nilsson, Mr. August Ferdinand</t>
  </si>
  <si>
    <t xml:space="preserve">Nirva, Mr. Iisakki Antino Aijo</t>
  </si>
  <si>
    <t xml:space="preserve">Niskanen, Mr. Juha</t>
  </si>
  <si>
    <t xml:space="preserve">Norman, Mr. Robert Douglas</t>
  </si>
  <si>
    <t xml:space="preserve">Nosworthy, Mr. Richard Cater</t>
  </si>
  <si>
    <t xml:space="preserve">Nourney, Mr. Alfred ("Baron von Drachstedt")</t>
  </si>
  <si>
    <t xml:space="preserve">Novel, Mr. Mansouer</t>
  </si>
  <si>
    <t xml:space="preserve">Nye, Mrs. (Elizabeth Ramell)</t>
  </si>
  <si>
    <t xml:space="preserve">Nysten, Miss. Anna Sofia</t>
  </si>
  <si>
    <t xml:space="preserve">Nysveen, Mr. Johan Hansen</t>
  </si>
  <si>
    <t xml:space="preserve">Odahl, Mr. Nils Martin</t>
  </si>
  <si>
    <t xml:space="preserve">Ohman, Miss. Velin</t>
  </si>
  <si>
    <t xml:space="preserve">Oliva y Ocana, Dona. Fermina</t>
  </si>
  <si>
    <t xml:space="preserve">Olsen, Master. Artur Karl</t>
  </si>
  <si>
    <t xml:space="preserve">Olsen, Mr. Henry Margido</t>
  </si>
  <si>
    <t xml:space="preserve">Olsen, Mr. Karl Siegwart Andreas</t>
  </si>
  <si>
    <t xml:space="preserve">Olsson, Miss. Elina</t>
  </si>
  <si>
    <t xml:space="preserve">Olsson, Mr. Nils Johan Goransson</t>
  </si>
  <si>
    <t xml:space="preserve">Olsson, Mr. Oscar Wilhelm</t>
  </si>
  <si>
    <t xml:space="preserve">Olsvigen, Mr. Thor Anderson</t>
  </si>
  <si>
    <t xml:space="preserve">Oreskovic, Miss. Jelka</t>
  </si>
  <si>
    <t xml:space="preserve">Oreskovic, Miss. Marija</t>
  </si>
  <si>
    <t xml:space="preserve">Oreskovic, Mr. Luka</t>
  </si>
  <si>
    <t xml:space="preserve">Osen, Mr. Olaf Elon</t>
  </si>
  <si>
    <t xml:space="preserve">Osman, Mrs. Mara</t>
  </si>
  <si>
    <t xml:space="preserve">Ostby, Miss. Helene Ragnhild</t>
  </si>
  <si>
    <t xml:space="preserve">Ostby, Mr. Engelhart Cornelius</t>
  </si>
  <si>
    <t xml:space="preserve">Otter, Mr. Richard</t>
  </si>
  <si>
    <t xml:space="preserve">Ovies y Rodriguez, Mr. Servando</t>
  </si>
  <si>
    <t xml:space="preserve">Oxenham, Mr. Percy Thomas</t>
  </si>
  <si>
    <t xml:space="preserve">Pain, Dr. Alfred</t>
  </si>
  <si>
    <t xml:space="preserve">Pallas y Castello, Mr. Emilio</t>
  </si>
  <si>
    <t xml:space="preserve">Palsson, Master. Gosta Leonard</t>
  </si>
  <si>
    <t xml:space="preserve">Palsson, Master. Paul Folke</t>
  </si>
  <si>
    <t xml:space="preserve">Palsson, Miss. Stina Viola</t>
  </si>
  <si>
    <t xml:space="preserve">Palsson, Miss. Torborg Danira</t>
  </si>
  <si>
    <t xml:space="preserve">Palsson, Mrs. Nils (Alma Cornelia Berglund)</t>
  </si>
  <si>
    <t xml:space="preserve">Panula, Master. Eino Viljami</t>
  </si>
  <si>
    <t xml:space="preserve">Panula, Master. Juha Niilo</t>
  </si>
  <si>
    <t xml:space="preserve">Panula, Master. Urho Abraham</t>
  </si>
  <si>
    <t xml:space="preserve">Panula, Mr. Ernesti Arvid</t>
  </si>
  <si>
    <t xml:space="preserve">Panula, Mr. Jaako Arnold</t>
  </si>
  <si>
    <t xml:space="preserve">Panula, Mrs. Juha (Maria Emilia Ojala)</t>
  </si>
  <si>
    <t xml:space="preserve">Parker, Mr. Clifford Richard</t>
  </si>
  <si>
    <t xml:space="preserve">Parrish, Mrs. (Lutie Davis)</t>
  </si>
  <si>
    <t xml:space="preserve">Partner, Mr. Austen</t>
  </si>
  <si>
    <t xml:space="preserve">Pasic, Mr. Jakob</t>
  </si>
  <si>
    <t xml:space="preserve">Patchett, Mr. George</t>
  </si>
  <si>
    <t xml:space="preserve">Pavlovic, Mr. Stefo</t>
  </si>
  <si>
    <t xml:space="preserve">Payne, Mr. Vivian Ponsonby</t>
  </si>
  <si>
    <t xml:space="preserve">Peacock, Master. Alfred Edward</t>
  </si>
  <si>
    <t xml:space="preserve">Peacock, Miss. Treasteall</t>
  </si>
  <si>
    <t xml:space="preserve">Peacock, Mrs. Benjamin (Edith Nile)</t>
  </si>
  <si>
    <t xml:space="preserve">Pears, Mr. Thomas Clinton</t>
  </si>
  <si>
    <t xml:space="preserve">Pears, Mrs. Thomas (Edith Wearne)</t>
  </si>
  <si>
    <t xml:space="preserve">Pekoniemi, Mr. Edvard</t>
  </si>
  <si>
    <t xml:space="preserve">Peltomaki, Mr. Nikolai Johannes</t>
  </si>
  <si>
    <t xml:space="preserve">Penasco y Castellana, Mr. Victor de Satode</t>
  </si>
  <si>
    <t xml:space="preserve">Penasco y Castellana, Mrs. Victor de Satode (Maria Josefa Perez de Soto y Vallejo)</t>
  </si>
  <si>
    <t xml:space="preserve">Pengelly, Mr. Frederick William</t>
  </si>
  <si>
    <t xml:space="preserve">Perkin, Mr. John Henry</t>
  </si>
  <si>
    <t xml:space="preserve">Perreault, Miss. Anne</t>
  </si>
  <si>
    <t xml:space="preserve">Persson, Mr. Ernst Ulrik</t>
  </si>
  <si>
    <t xml:space="preserve">Peruschitz, Rev. Joseph Maria</t>
  </si>
  <si>
    <t xml:space="preserve">Petersen, Mr. Marius</t>
  </si>
  <si>
    <t xml:space="preserve">Petranec, Miss. Matilda</t>
  </si>
  <si>
    <t xml:space="preserve">Petroff, Mr. Nedelio</t>
  </si>
  <si>
    <t xml:space="preserve">Petterson, Mr. Johan Emil</t>
  </si>
  <si>
    <t xml:space="preserve">Pettersson, Miss. Ellen Natalia</t>
  </si>
  <si>
    <t xml:space="preserve">Peuchen, Major. Arthur Godfrey</t>
  </si>
  <si>
    <t xml:space="preserve">Phillips, Miss. Alice Frances Louisa</t>
  </si>
  <si>
    <t xml:space="preserve">Phillips, Miss. Kate Florence ("Mrs Kate Louise Phillips Marshall")</t>
  </si>
  <si>
    <t xml:space="preserve">Phillips, Mr. Escott Robert</t>
  </si>
  <si>
    <t xml:space="preserve">Pickard, Mr. Berk (Berk Trembisky)</t>
  </si>
  <si>
    <t xml:space="preserve">Pinsky, Mrs. (Rosa)</t>
  </si>
  <si>
    <t xml:space="preserve">Pokrnic, Mr. Mate</t>
  </si>
  <si>
    <t xml:space="preserve">Pokrnic, Mr. Tome</t>
  </si>
  <si>
    <t xml:space="preserve">Ponesell, Mr. Martin</t>
  </si>
  <si>
    <t xml:space="preserve">Portaluppi, Mr. Emilio Ilario Giuseppe</t>
  </si>
  <si>
    <t xml:space="preserve">Porter, Mr. Walter Chamberlain</t>
  </si>
  <si>
    <t xml:space="preserve">Potter, Mrs. Thomas Jr (Lily Alexenia Wilson)</t>
  </si>
  <si>
    <t xml:space="preserve">Pulbaum, Mr. Franz</t>
  </si>
  <si>
    <t xml:space="preserve">Quick, Miss. Phyllis May</t>
  </si>
  <si>
    <t xml:space="preserve">Quick, Miss. Winifred Vera</t>
  </si>
  <si>
    <t xml:space="preserve">Quick, Mrs. Frederick Charles (Jane Richards)</t>
  </si>
  <si>
    <t xml:space="preserve">Reeves, Mr. David</t>
  </si>
  <si>
    <t xml:space="preserve">Rekic, Mr. Tido</t>
  </si>
  <si>
    <t xml:space="preserve">Renouf, Mr. Peter Henry</t>
  </si>
  <si>
    <t xml:space="preserve">Renouf, Mrs. Peter Henry (Lillian Jefferys)</t>
  </si>
  <si>
    <t xml:space="preserve">Reuchlin, Jonkheer. John George</t>
  </si>
  <si>
    <t xml:space="preserve">Reynaldo, Ms. Encarnacion</t>
  </si>
  <si>
    <t xml:space="preserve">Reynolds, Mr. Harold J</t>
  </si>
  <si>
    <t xml:space="preserve">Rice, Master. Albert</t>
  </si>
  <si>
    <t xml:space="preserve">Rice, Master. Arthur</t>
  </si>
  <si>
    <t xml:space="preserve">Rice, Master. Eric</t>
  </si>
  <si>
    <t xml:space="preserve">Rice, Master. Eugene</t>
  </si>
  <si>
    <t xml:space="preserve">Rice, Master. George Hugh</t>
  </si>
  <si>
    <t xml:space="preserve">Rice, Mrs. William (Margaret Norton)</t>
  </si>
  <si>
    <t xml:space="preserve">Richard, Mr. Emile</t>
  </si>
  <si>
    <t xml:space="preserve">Richards, Master. George Sibley</t>
  </si>
  <si>
    <t xml:space="preserve">Richards, Master. William Rowe</t>
  </si>
  <si>
    <t xml:space="preserve">Richards, Mrs. Sidney (Emily Hocking)</t>
  </si>
  <si>
    <t xml:space="preserve">Ridsdale, Miss. Lucy</t>
  </si>
  <si>
    <t xml:space="preserve">Riihivouri, Miss. Susanna Juhantytar "Sanni"</t>
  </si>
  <si>
    <t xml:space="preserve">Ringhini, Mr. Sante</t>
  </si>
  <si>
    <t xml:space="preserve">Rintamaki, Mr. Matti</t>
  </si>
  <si>
    <t xml:space="preserve">Robert, Mrs. Edward Scott (Elisabeth Walton McMillan)</t>
  </si>
  <si>
    <t xml:space="preserve">Robins, Mr. Alexander A</t>
  </si>
  <si>
    <t xml:space="preserve">Robins, Mrs. Alexander A (Grace Charity Laury)</t>
  </si>
  <si>
    <t xml:space="preserve">Roebling, Mr. Washington Augustus II</t>
  </si>
  <si>
    <t xml:space="preserve">Rogers, Mr. Reginald Harry</t>
  </si>
  <si>
    <t xml:space="preserve">Romaine, Mr. Charles Hallace ("Mr C Rolmane")</t>
  </si>
  <si>
    <t xml:space="preserve">Rosblom, Miss. Salli Helena</t>
  </si>
  <si>
    <t xml:space="preserve">Rosblom, Mr. Viktor Richard</t>
  </si>
  <si>
    <t xml:space="preserve">Rosblom, Mrs. Viktor (Helena Wilhelmina)</t>
  </si>
  <si>
    <t xml:space="preserve">Rosenbaum, Miss. Edith Louise</t>
  </si>
  <si>
    <t xml:space="preserve">Rosenshine, Mr. George ("Mr George Thorne")</t>
  </si>
  <si>
    <t xml:space="preserve">Ross, Mr. John Hugo</t>
  </si>
  <si>
    <t xml:space="preserve">Rothes, the Countess. of (Lucy Noel Martha Dyer-Edwards)</t>
  </si>
  <si>
    <t xml:space="preserve">Rothschild, Mr. Martin</t>
  </si>
  <si>
    <t xml:space="preserve">Rothschild, Mrs. Martin (Elizabeth L. Barrett)</t>
  </si>
  <si>
    <t xml:space="preserve">Rouse, Mr. Richard Henry</t>
  </si>
  <si>
    <t xml:space="preserve">Rowe, Mr. Alfred G</t>
  </si>
  <si>
    <t xml:space="preserve">Rugg, Miss. Emily</t>
  </si>
  <si>
    <t xml:space="preserve">Rush, Mr. Alfred George John</t>
  </si>
  <si>
    <t xml:space="preserve">Ryerson, Master. John Borie</t>
  </si>
  <si>
    <t xml:space="preserve">Ryerson, Miss. Emily Borie</t>
  </si>
  <si>
    <t xml:space="preserve">Ryerson, Miss. Susan Parker "Suzette"</t>
  </si>
  <si>
    <t xml:space="preserve">Ryerson, Mr. Arthur Larned</t>
  </si>
  <si>
    <t xml:space="preserve">Ryerson, Mrs. Arthur Larned (Emily Maria Borie)</t>
  </si>
  <si>
    <t xml:space="preserve">Saad, Mr. Khalil</t>
  </si>
  <si>
    <t xml:space="preserve">Saether, Mr. Simon Sivertsen</t>
  </si>
  <si>
    <t xml:space="preserve">Sage, Master. William Henry</t>
  </si>
  <si>
    <t xml:space="preserve">Sagesser, Mlle. Emma</t>
  </si>
  <si>
    <t xml:space="preserve">Salander, Mr. Karl Johan</t>
  </si>
  <si>
    <t xml:space="preserve">Salkjelsvik, Miss. Anna Kristine</t>
  </si>
  <si>
    <t xml:space="preserve">Salonen, Mr. Johan Werner</t>
  </si>
  <si>
    <t xml:space="preserve">Sandstrom, Miss. Beatrice Irene</t>
  </si>
  <si>
    <t xml:space="preserve">Sandstrom, Miss. Marguerite Rut</t>
  </si>
  <si>
    <t xml:space="preserve">Sandstrom, Mrs. Hjalmar (Agnes Charlotta Bengtsson)</t>
  </si>
  <si>
    <t xml:space="preserve">Sap, Mr. Julius</t>
  </si>
  <si>
    <t xml:space="preserve">Saundercock, Mr. William Henry</t>
  </si>
  <si>
    <t xml:space="preserve">Sawyer, Mr. Frederick Charles</t>
  </si>
  <si>
    <t xml:space="preserve">Schabert, Mrs. Paul (Emma Mock)</t>
  </si>
  <si>
    <t xml:space="preserve">Schmidt, Mr. August</t>
  </si>
  <si>
    <t xml:space="preserve">Sedgwick, Mr. Charles Frederick Waddington</t>
  </si>
  <si>
    <t xml:space="preserve">Serepeca, Miss. Augusta</t>
  </si>
  <si>
    <t xml:space="preserve">Seward, Mr. Frederic Kimber</t>
  </si>
  <si>
    <t xml:space="preserve">Sharp, Mr. Percival James R</t>
  </si>
  <si>
    <t xml:space="preserve">Sheerlinck, Mr. Jan Baptist</t>
  </si>
  <si>
    <t xml:space="preserve">Shelley, Mrs. William (Imanita Parrish Hall)</t>
  </si>
  <si>
    <t xml:space="preserve">Shutes, Miss. Elizabeth W</t>
  </si>
  <si>
    <t xml:space="preserve">Silven, Miss. Lyyli Karoliina</t>
  </si>
  <si>
    <t xml:space="preserve">Silverthorne, Mr. Spencer Victor</t>
  </si>
  <si>
    <t xml:space="preserve">Silvey, Mr. William Baird</t>
  </si>
  <si>
    <t xml:space="preserve">Silvey, Mrs. William Baird (Alice Munger)</t>
  </si>
  <si>
    <t xml:space="preserve">Simonius-Blumer, Col. Oberst Alfons</t>
  </si>
  <si>
    <t xml:space="preserve">Sincock, Miss. Maude</t>
  </si>
  <si>
    <t xml:space="preserve">Sinkkonen, Miss. Anna</t>
  </si>
  <si>
    <t xml:space="preserve">Sirayanian, Mr. Orsen</t>
  </si>
  <si>
    <t xml:space="preserve">Sivic, Mr. Husein</t>
  </si>
  <si>
    <t xml:space="preserve">Sivola, Mr. Antti Wilhelm</t>
  </si>
  <si>
    <t xml:space="preserve">Sjoblom, Miss. Anna Sofia</t>
  </si>
  <si>
    <t xml:space="preserve">Sjostedt, Mr. Ernst Adolf</t>
  </si>
  <si>
    <t xml:space="preserve">Skoog, Master. Harald</t>
  </si>
  <si>
    <t xml:space="preserve">Skoog, Master. Karl Thorsten</t>
  </si>
  <si>
    <t xml:space="preserve">Skoog, Miss. Mabel</t>
  </si>
  <si>
    <t xml:space="preserve">Skoog, Miss. Margit Elizabeth</t>
  </si>
  <si>
    <t xml:space="preserve">Skoog, Mr. Wilhelm</t>
  </si>
  <si>
    <t xml:space="preserve">Skoog, Mrs. William (Anna Bernhardina Karlsson)</t>
  </si>
  <si>
    <t xml:space="preserve">Slayter, Miss. Hilda Mary</t>
  </si>
  <si>
    <t xml:space="preserve">Slemen, Mr. Richard James</t>
  </si>
  <si>
    <t xml:space="preserve">Sloper, Mr. William Thompson</t>
  </si>
  <si>
    <t xml:space="preserve">Smart, Mr. John Montgomery</t>
  </si>
  <si>
    <t xml:space="preserve">Smith, Miss. Marion Elsie</t>
  </si>
  <si>
    <t xml:space="preserve">Smith, Mr. James Clinch</t>
  </si>
  <si>
    <t xml:space="preserve">Smith, Mr. Lucien Philip</t>
  </si>
  <si>
    <t xml:space="preserve">Smith, Mrs. Lucien Philip (Mary Eloise Hughes)</t>
  </si>
  <si>
    <t xml:space="preserve">Snyder, Mr. John Pillsbury</t>
  </si>
  <si>
    <t xml:space="preserve">Snyder, Mrs. John Pillsbury (Nelle Stevenson)</t>
  </si>
  <si>
    <t xml:space="preserve">Sobey, Mr. Samuel James Hayden</t>
  </si>
  <si>
    <t xml:space="preserve">Soholt, Mr. Peter Andreas Lauritz Andersen</t>
  </si>
  <si>
    <t xml:space="preserve">Somerton, Mr. Francis William</t>
  </si>
  <si>
    <t xml:space="preserve">Spedden, Master. Robert Douglas</t>
  </si>
  <si>
    <t xml:space="preserve">Spedden, Mr. Frederic Oakley</t>
  </si>
  <si>
    <t xml:space="preserve">Spedden, Mrs. Frederic Oakley (Margaretta Corning Stone)</t>
  </si>
  <si>
    <t xml:space="preserve">Spencer, Mr. William Augustus</t>
  </si>
  <si>
    <t xml:space="preserve">Spinner, Mr. Henry John</t>
  </si>
  <si>
    <t xml:space="preserve">Stahelin-Maeglin, Dr. Max</t>
  </si>
  <si>
    <t xml:space="preserve">Stankovic, Mr. Ivan</t>
  </si>
  <si>
    <t xml:space="preserve">Stanley, Miss. Amy Zillah Elsie</t>
  </si>
  <si>
    <t xml:space="preserve">Stanley, Mr. Edward Roland</t>
  </si>
  <si>
    <t xml:space="preserve">Stanton, Mr. Samuel Ward</t>
  </si>
  <si>
    <t xml:space="preserve">Stead, Mr. William Thomas</t>
  </si>
  <si>
    <t xml:space="preserve">Stengel, Mr. Charles Emil Henry</t>
  </si>
  <si>
    <t xml:space="preserve">Stengel, Mrs. Charles Emil Henry (Annie May Morris)</t>
  </si>
  <si>
    <t xml:space="preserve">Stephenson, Mrs. Walter Bertram (Martha Eustis)</t>
  </si>
  <si>
    <t xml:space="preserve">Stokes, Mr. Philip Joseph</t>
  </si>
  <si>
    <t xml:space="preserve">Stone, Mrs. George Nelson (Martha Evelyn)</t>
  </si>
  <si>
    <t xml:space="preserve">Storey, Mr. Thomas</t>
  </si>
  <si>
    <t xml:space="preserve">Stoytcheff, Mr. Ilia</t>
  </si>
  <si>
    <t xml:space="preserve">Strandberg, Miss. Ida Sofia</t>
  </si>
  <si>
    <t xml:space="preserve">Stranden, Mr. Juho</t>
  </si>
  <si>
    <t xml:space="preserve">Straus, Mr. Isidor</t>
  </si>
  <si>
    <t xml:space="preserve">Straus, Mrs. Isidor (Rosalie Ida Blun)</t>
  </si>
  <si>
    <t xml:space="preserve">Strilic, Mr. Ivan</t>
  </si>
  <si>
    <t xml:space="preserve">Strom, Miss. Telma Matilda</t>
  </si>
  <si>
    <t xml:space="preserve">Strom, Mrs. Wilhelm (Elna Matilda Persson)</t>
  </si>
  <si>
    <t xml:space="preserve">Sunderland, Mr. Victor Francis</t>
  </si>
  <si>
    <t xml:space="preserve">Sundman, Mr. Johan Julian</t>
  </si>
  <si>
    <t xml:space="preserve">Sutehall, Mr. Henry Jr</t>
  </si>
  <si>
    <t xml:space="preserve">Sutton, Mr. Frederick</t>
  </si>
  <si>
    <t xml:space="preserve">Svensson, Mr. Johan</t>
  </si>
  <si>
    <t xml:space="preserve">Svensson, Mr. Johan Cervin</t>
  </si>
  <si>
    <t xml:space="preserve">Svensson, Mr. Olof</t>
  </si>
  <si>
    <t xml:space="preserve">Swane, Mr. George</t>
  </si>
  <si>
    <t xml:space="preserve">Sweet, Mr. George Frederick</t>
  </si>
  <si>
    <t xml:space="preserve">Swift, Mrs. Frederick Joel (Margaret Welles Barron)</t>
  </si>
  <si>
    <t xml:space="preserve">Taussig, Miss. Ruth</t>
  </si>
  <si>
    <t xml:space="preserve">Taussig, Mr. Emil</t>
  </si>
  <si>
    <t xml:space="preserve">Taussig, Mrs. Emil (Tillie Mandelbaum)</t>
  </si>
  <si>
    <t xml:space="preserve">Taylor, Mr. Elmer Zebley</t>
  </si>
  <si>
    <t xml:space="preserve">Tenglin, Mr. Gunnar Isidor</t>
  </si>
  <si>
    <t xml:space="preserve">Thayer, Mr. John Borland</t>
  </si>
  <si>
    <t xml:space="preserve">Thayer, Mr. John Borland Jr</t>
  </si>
  <si>
    <t xml:space="preserve">Thayer, Mrs. John Borland (Marian Longstreth Morris)</t>
  </si>
  <si>
    <t xml:space="preserve">Theobald, Mr. Thomas Leonard</t>
  </si>
  <si>
    <t xml:space="preserve">Thomas, Master. Assad Alexander</t>
  </si>
  <si>
    <t xml:space="preserve">Thomas, Mrs. Alexander (Thamine "Thelma")</t>
  </si>
  <si>
    <t xml:space="preserve">Tikkanen, Mr. Juho</t>
  </si>
  <si>
    <t xml:space="preserve">Tomlin, Mr. Ernest Portage</t>
  </si>
  <si>
    <t xml:space="preserve">Toomey, Miss. Ellen</t>
  </si>
  <si>
    <t xml:space="preserve">Torber, Mr. Ernst William</t>
  </si>
  <si>
    <t xml:space="preserve">Tornquist, Mr. William Henry</t>
  </si>
  <si>
    <t xml:space="preserve">Touma, Master. Georges Youssef</t>
  </si>
  <si>
    <t xml:space="preserve">Touma, Miss. Maria Youssef</t>
  </si>
  <si>
    <t xml:space="preserve">Touma, Mrs. Darwis (Hanne Youssef Razi)</t>
  </si>
  <si>
    <t xml:space="preserve">Troupiansky, Mr. Moses Aaron</t>
  </si>
  <si>
    <t xml:space="preserve">Trout, Mrs. William H (Jessie L)</t>
  </si>
  <si>
    <t xml:space="preserve">Troutt, Miss. Edwina Celia "Winnie"</t>
  </si>
  <si>
    <t xml:space="preserve">Tucker, Mr. Gilbert Milligan Jr</t>
  </si>
  <si>
    <t xml:space="preserve">Turcin, Mr. Stjepan</t>
  </si>
  <si>
    <t xml:space="preserve">Turja, Miss. Anna Sofia</t>
  </si>
  <si>
    <t xml:space="preserve">Turkula, Mrs. (Hedwig)</t>
  </si>
  <si>
    <t xml:space="preserve">Turpin, Mr. William John Robert</t>
  </si>
  <si>
    <t xml:space="preserve">Turpin, Mrs. William John Robert (Dorothy Ann Wonnacott)</t>
  </si>
  <si>
    <t xml:space="preserve">Uruchurtu, Don. Manuel E</t>
  </si>
  <si>
    <t xml:space="preserve">van Billiard, Master. Walter John</t>
  </si>
  <si>
    <t xml:space="preserve">van Billiard, Mr. Austin Blyler</t>
  </si>
  <si>
    <t xml:space="preserve">Van der hoef, Mr. Wyckoff</t>
  </si>
  <si>
    <t xml:space="preserve">Van Impe, Miss. Catharina</t>
  </si>
  <si>
    <t xml:space="preserve">Van Impe, Mr. Jean Baptiste</t>
  </si>
  <si>
    <t xml:space="preserve">Van Impe, Mrs. Jean Baptiste (Rosalie Paula Govaert)</t>
  </si>
  <si>
    <t xml:space="preserve">Vande Velde, Mr. Johannes Joseph</t>
  </si>
  <si>
    <t xml:space="preserve">Vande Walle, Mr. Nestor Cyriel</t>
  </si>
  <si>
    <t xml:space="preserve">Vanden Steen, Mr. Leo Peter</t>
  </si>
  <si>
    <t xml:space="preserve">Vander Cruyssen, Mr. Victor</t>
  </si>
  <si>
    <t xml:space="preserve">Vander Planke, Miss. Augusta Maria</t>
  </si>
  <si>
    <t xml:space="preserve">Vander Planke, Mr. Julius</t>
  </si>
  <si>
    <t xml:space="preserve">Vander Planke, Mr. Leo Edmondus</t>
  </si>
  <si>
    <t xml:space="preserve">Vander Planke, Mrs. Julius (Emelia Maria Vandemoortele)</t>
  </si>
  <si>
    <t xml:space="preserve">Vartanian, Mr. David</t>
  </si>
  <si>
    <t xml:space="preserve">Veal, Mr. James</t>
  </si>
  <si>
    <t xml:space="preserve">Vendel, Mr. Olof Edvin</t>
  </si>
  <si>
    <t xml:space="preserve">Vestrom, Miss. Hulda Amanda Adolfina</t>
  </si>
  <si>
    <t xml:space="preserve">Vovk, Mr. Janko</t>
  </si>
  <si>
    <t xml:space="preserve">Waelens, Mr. Achille</t>
  </si>
  <si>
    <t xml:space="preserve">Walcroft, Miss. Nellie</t>
  </si>
  <si>
    <t xml:space="preserve">Walker, Mr. William Anderson</t>
  </si>
  <si>
    <t xml:space="preserve">Ward, Miss. Anna</t>
  </si>
  <si>
    <t xml:space="preserve">Ware, Mr. John James</t>
  </si>
  <si>
    <t xml:space="preserve">Ware, Mr. William Jeffery</t>
  </si>
  <si>
    <t xml:space="preserve">Ware, Mrs. John James (Florence Louise Long)</t>
  </si>
  <si>
    <t xml:space="preserve">Warren, Mr. Frank Manley</t>
  </si>
  <si>
    <t xml:space="preserve">Warren, Mrs. Frank Manley (Anna Sophia Atkinson)</t>
  </si>
  <si>
    <t xml:space="preserve">Watt, Miss. Bertha J</t>
  </si>
  <si>
    <t xml:space="preserve">Watt, Mrs. James (Elizabeth "Bessie" Inglis Milne)</t>
  </si>
  <si>
    <t xml:space="preserve">Webber, Miss. Susan</t>
  </si>
  <si>
    <t xml:space="preserve">Weir, Col. John</t>
  </si>
  <si>
    <t xml:space="preserve">Weisz, Mr. Leopold</t>
  </si>
  <si>
    <t xml:space="preserve">Weisz, Mrs. Leopold (Mathilde Francoise Pede)</t>
  </si>
  <si>
    <t xml:space="preserve">Wells, Master. Ralph Lester</t>
  </si>
  <si>
    <t xml:space="preserve">Wells, Miss. Joan</t>
  </si>
  <si>
    <t xml:space="preserve">Wells, Mrs. Arthur Henry ("Addie" Dart Trevaskis)</t>
  </si>
  <si>
    <t xml:space="preserve">Wenzel, Mr. Linhart</t>
  </si>
  <si>
    <t xml:space="preserve">West, Miss. Barbara J</t>
  </si>
  <si>
    <t xml:space="preserve">West, Miss. Constance Mirium</t>
  </si>
  <si>
    <t xml:space="preserve">West, Mr. Edwy Arthur</t>
  </si>
  <si>
    <t xml:space="preserve">West, Mrs. Edwy Arthur (Ada Mary Worth)</t>
  </si>
  <si>
    <t xml:space="preserve">Whabee, Mrs. George Joseph (Shawneene Abi-Saab)</t>
  </si>
  <si>
    <t xml:space="preserve">Wheadon, Mr. Edward H</t>
  </si>
  <si>
    <t xml:space="preserve">White, Mr. Percival Wayland</t>
  </si>
  <si>
    <t xml:space="preserve">White, Mr. Richard Frasar</t>
  </si>
  <si>
    <t xml:space="preserve">White, Mrs. John Stuart (Ella Holmes)</t>
  </si>
  <si>
    <t xml:space="preserve">Wick, Miss. Mary Natalie</t>
  </si>
  <si>
    <t xml:space="preserve">Wick, Mr. George Dennick</t>
  </si>
  <si>
    <t xml:space="preserve">Wick, Mrs. George Dennick (Mary Hitchcock)</t>
  </si>
  <si>
    <t xml:space="preserve">Widegren, Mr. Carl/Charles Peter</t>
  </si>
  <si>
    <t xml:space="preserve">Widener, Mr. George Dunton</t>
  </si>
  <si>
    <t xml:space="preserve">Widener, Mr. Harry Elkins</t>
  </si>
  <si>
    <t xml:space="preserve">Widener, Mrs. George Dunton (Eleanor Elkins)</t>
  </si>
  <si>
    <t xml:space="preserve">Wiklund, Mr. Jakob Alfred</t>
  </si>
  <si>
    <t xml:space="preserve">Wiklund, Mr. Karl Johan</t>
  </si>
  <si>
    <t xml:space="preserve">Wilhelms, Mr. Charles</t>
  </si>
  <si>
    <t xml:space="preserve">Wilkes, Mrs. James (Ellen Needs)</t>
  </si>
  <si>
    <t xml:space="preserve">Willard, Miss. Constance</t>
  </si>
  <si>
    <t xml:space="preserve">Williams, Mr. Charles Duane</t>
  </si>
  <si>
    <t xml:space="preserve">Williams, Mr. Leslie</t>
  </si>
  <si>
    <t xml:space="preserve">Williams, Mr. Richard Norris II</t>
  </si>
  <si>
    <t xml:space="preserve">Wilson, Miss. Helen Alice</t>
  </si>
  <si>
    <t xml:space="preserve">Windelov, Mr. Einar</t>
  </si>
  <si>
    <t xml:space="preserve">Wirz, Mr. Albert</t>
  </si>
  <si>
    <t xml:space="preserve">Wittevrongel, Mr. Camille</t>
  </si>
  <si>
    <t xml:space="preserve">Wright, Miss. Marion</t>
  </si>
  <si>
    <t xml:space="preserve">Wright, Mr. George</t>
  </si>
  <si>
    <t xml:space="preserve">Yasbeck, Mr. Antoni</t>
  </si>
  <si>
    <t xml:space="preserve">Yasbeck, Mrs. Antoni (Selini Alexander)</t>
  </si>
  <si>
    <t xml:space="preserve">Young, Miss. Marie Grice</t>
  </si>
  <si>
    <t xml:space="preserve">Youseff, Mr. Gerious</t>
  </si>
  <si>
    <t xml:space="preserve">Yrois, Miss. Henriette ("Mrs Harbeck")</t>
  </si>
  <si>
    <t xml:space="preserve">Zabour, Miss. Hileni</t>
  </si>
  <si>
    <t xml:space="preserve">Zakarian, Mr. Mapriededer</t>
  </si>
  <si>
    <t xml:space="preserve">Zakarian, Mr. Ortin</t>
  </si>
  <si>
    <t xml:space="preserve">Zimmerman, Mr. Leo</t>
  </si>
  <si>
    <t xml:space="preserve">Kolomnaam</t>
  </si>
  <si>
    <t xml:space="preserve">Beschrijving in het Engels</t>
  </si>
  <si>
    <t xml:space="preserve">Beschrijving in het Nederlands</t>
  </si>
  <si>
    <t xml:space="preserve">Passenger Class (1 = 1st; 2 = 2nd; 3 = 3rd)</t>
  </si>
  <si>
    <t xml:space="preserve">Passagiersklasse (1 = 1e; 2 = 2e; 3 = 3e)</t>
  </si>
  <si>
    <t xml:space="preserve">Survival (0 = No; 1 = Yes)</t>
  </si>
  <si>
    <t xml:space="preserve">Overleefd (0 = niet; 1 = wel)</t>
  </si>
  <si>
    <t xml:space="preserve">Name</t>
  </si>
  <si>
    <t xml:space="preserve">Naam</t>
  </si>
  <si>
    <t xml:space="preserve">Sex</t>
  </si>
  <si>
    <t xml:space="preserve">Geslacht</t>
  </si>
  <si>
    <t xml:space="preserve">Age in years, fractional if age less than 1. If the Age is estimated, it is in the form xx.5.</t>
  </si>
  <si>
    <t xml:space="preserve">Leeftijd in jaren, decimaal getal als kleiner dan 1. Als de leeftijd geschat is, heeft het de vorm xx.5.</t>
  </si>
  <si>
    <t xml:space="preserve">Aantal van age</t>
  </si>
  <si>
    <t xml:space="preserve">Total Result</t>
  </si>
  <si>
    <t xml:space="preserve">Aantal van survived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</si>
</sst>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General"/>
    <numFmt numFmtId="166" formatCode="0.00%"/>
    <numFmt numFmtId="167" formatCode="0.00"/>
    <numFmt numFmtId="168" formatCode="dd/mmm"/>
    <numFmt numFmtId="169" formatCode="0.0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color rgb="FF000000"/>
      <name val="Abadi"/>
      <family val="2"/>
      <charset val="1"/>
    </font>
    <font>
      <sz val="11"/>
      <name val="Abadi"/>
      <family val="2"/>
      <charset val="1"/>
    </font>
    <font>
      <sz val="9"/>
      <color rgb="FF595959"/>
      <name val="Calibri"/>
      <family val="2"/>
    </font>
  </fonts>
  <fills count="2">
    <fill>
      <patternFill patternType="none"/>
    </fill>
    <fill>
      <patternFill patternType="gray125"/>
    </fill>
  </fills>
  <borders count="4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ck">
        <color rgb="FF4472C4"/>
      </left>
      <right style="thin"/>
      <top style="thick">
        <color rgb="FF4472C4"/>
      </top>
      <bottom style="thick">
        <color rgb="FF4472C4"/>
      </bottom>
      <diagonal/>
    </border>
    <border diagonalUp="false" diagonalDown="false">
      <left style="thin"/>
      <right style="thin"/>
      <top style="thick">
        <color rgb="FF4472C4"/>
      </top>
      <bottom style="thick">
        <color rgb="FF4472C4"/>
      </bottom>
      <diagonal/>
    </border>
    <border diagonalUp="false" diagonalDown="false">
      <left style="thin"/>
      <right style="thick">
        <color rgb="FF4472C4"/>
      </right>
      <top style="thick">
        <color rgb="FF4472C4"/>
      </top>
      <bottom style="thick">
        <color rgb="FF4472C4"/>
      </bottom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ck">
        <color rgb="FF4472C4"/>
      </left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ck">
        <color rgb="FF4472C4"/>
      </right>
      <top/>
      <bottom style="thin"/>
      <diagonal/>
    </border>
    <border diagonalUp="false" diagonalDown="false">
      <left style="thick">
        <color rgb="FF4472C4"/>
      </left>
      <right style="thin"/>
      <top style="thin"/>
      <bottom style="thin"/>
      <diagonal/>
    </border>
    <border diagonalUp="false" diagonalDown="false">
      <left style="thin"/>
      <right style="thick">
        <color rgb="FF4472C4"/>
      </right>
      <top style="thin"/>
      <bottom style="thin"/>
      <diagonal/>
    </border>
    <border diagonalUp="false" diagonalDown="false">
      <left style="thick">
        <color rgb="FF4472C4"/>
      </left>
      <right style="thin"/>
      <top style="thin"/>
      <bottom style="thick">
        <color rgb="FF4472C4"/>
      </bottom>
      <diagonal/>
    </border>
    <border diagonalUp="false" diagonalDown="false">
      <left style="thin"/>
      <right style="thin"/>
      <top style="thin"/>
      <bottom style="thick">
        <color rgb="FF4472C4"/>
      </bottom>
      <diagonal/>
    </border>
    <border diagonalUp="false" diagonalDown="false">
      <left style="thin"/>
      <right style="thick">
        <color rgb="FF4472C4"/>
      </right>
      <top style="thin"/>
      <bottom style="thick">
        <color rgb="FF4472C4"/>
      </bottom>
      <diagonal/>
    </border>
    <border diagonalUp="false" diagonalDown="false">
      <left style="thin"/>
      <right style="thin"/>
      <top style="thick">
        <color rgb="FF4472C4"/>
      </top>
      <bottom style="thin"/>
      <diagonal/>
    </border>
    <border diagonalUp="false" diagonalDown="false">
      <left style="thick">
        <color rgb="FF4472C4"/>
      </left>
      <right style="thin"/>
      <top style="thick">
        <color rgb="FF4472C4"/>
      </top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24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25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26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2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8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9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3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2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3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5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6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37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8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Pivot Table Corner" xfId="20"/>
    <cellStyle name="Pivot Table Value" xfId="21"/>
    <cellStyle name="Pivot Table Field" xfId="22"/>
    <cellStyle name="Pivot Table Category" xfId="23"/>
    <cellStyle name="Pivot Table Title" xfId="24"/>
    <cellStyle name="Pivot Table Result" xfId="25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4472C4"/>
      <rgbColor rgb="FF33CCCC"/>
      <rgbColor rgb="FF99CC00"/>
      <rgbColor rgb="FFFFCC00"/>
      <rgbColor rgb="FFFF9900"/>
      <rgbColor rgb="FFED7D31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<Relationship Id="rId7" Type="http://schemas.openxmlformats.org/officeDocument/2006/relationships/pivotCacheDefinition" Target="pivotCache/pivotCacheDefinition1.xml"/><Relationship Id="rId8" Type="http://schemas.openxmlformats.org/officeDocument/2006/relationships/pivotCacheDefinition" Target="pivotCache/pivotCacheDefinition2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stacked"/>
        <c:varyColors val="0"/>
        <c:ser>
          <c:idx val="0"/>
          <c:order val="0"/>
          <c:tx>
            <c:strRef>
              <c:f>'10-jaar-klassen'!$B$3:$B$4</c:f>
              <c:strCache>
                <c:ptCount val="1"/>
                <c:pt idx="0">
                  <c:v>survived 0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'10-jaar-klassen'!$A$5:$A$13</c:f>
              <c:strCache>
                <c:ptCount val="9"/>
                <c:pt idx="0">
                  <c:v>0,1667</c:v>
                </c:pt>
                <c:pt idx="1">
                  <c:v>0,3333</c:v>
                </c:pt>
                <c:pt idx="2">
                  <c:v>0,4167</c:v>
                </c:pt>
                <c:pt idx="3">
                  <c:v>0,6667</c:v>
                </c:pt>
                <c:pt idx="4">
                  <c:v>0,75</c:v>
                </c:pt>
                <c:pt idx="5">
                  <c:v>0,8333</c:v>
                </c:pt>
                <c:pt idx="6">
                  <c:v>0,9167</c:v>
                </c:pt>
                <c:pt idx="7">
                  <c:v>1</c:v>
                </c:pt>
                <c:pt idx="8">
                  <c:v>2</c:v>
                </c:pt>
              </c:strCache>
            </c:strRef>
          </c:cat>
          <c:val>
            <c:numRef>
              <c:f>'10-jaar-klassen'!$B$5:$B$13</c:f>
              <c:numCache>
                <c:formatCode>General</c:formatCode>
                <c:ptCount val="9"/>
                <c:pt idx="1">
                  <c:v>1</c:v>
                </c:pt>
                <c:pt idx="4">
                  <c:v>1</c:v>
                </c:pt>
                <c:pt idx="7">
                  <c:v>3</c:v>
                </c:pt>
                <c:pt idx="8">
                  <c:v>8</c:v>
                </c:pt>
              </c:numCache>
            </c:numRef>
          </c:val>
        </c:ser>
        <c:ser>
          <c:idx val="1"/>
          <c:order val="1"/>
          <c:tx>
            <c:strRef>
              <c:f>'10-jaar-klassen'!$C$3:$C$4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'10-jaar-klassen'!$A$5:$A$13</c:f>
              <c:strCache>
                <c:ptCount val="9"/>
                <c:pt idx="0">
                  <c:v>0,1667</c:v>
                </c:pt>
                <c:pt idx="1">
                  <c:v>0,3333</c:v>
                </c:pt>
                <c:pt idx="2">
                  <c:v>0,4167</c:v>
                </c:pt>
                <c:pt idx="3">
                  <c:v>0,6667</c:v>
                </c:pt>
                <c:pt idx="4">
                  <c:v>0,75</c:v>
                </c:pt>
                <c:pt idx="5">
                  <c:v>0,8333</c:v>
                </c:pt>
                <c:pt idx="6">
                  <c:v>0,9167</c:v>
                </c:pt>
                <c:pt idx="7">
                  <c:v>1</c:v>
                </c:pt>
                <c:pt idx="8">
                  <c:v>2</c:v>
                </c:pt>
              </c:strCache>
            </c:strRef>
          </c:cat>
          <c:val>
            <c:numRef>
              <c:f>'10-jaar-klassen'!$C$5:$C$13</c:f>
              <c:numCache>
                <c:formatCode>General</c:formatCode>
                <c:ptCount val="9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7</c:v>
                </c:pt>
                <c:pt idx="8">
                  <c:v>4</c:v>
                </c:pt>
              </c:numCache>
            </c:numRef>
          </c:val>
        </c:ser>
        <c:gapWidth val="219"/>
        <c:overlap val="100"/>
        <c:axId val="84992139"/>
        <c:axId val="22038671"/>
      </c:barChart>
      <c:catAx>
        <c:axId val="849921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2038671"/>
        <c:crosses val="autoZero"/>
        <c:auto val="1"/>
        <c:lblAlgn val="ctr"/>
        <c:lblOffset val="100"/>
        <c:noMultiLvlLbl val="0"/>
      </c:catAx>
      <c:valAx>
        <c:axId val="22038671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4992139"/>
        <c:crosses val="autoZero"/>
        <c:crossBetween val="between"/>
      </c:val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179254617414248"/>
          <c:y val="0.128651906196777"/>
          <c:w val="0.740105540897098"/>
          <c:h val="0.658456701165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passagiesklasse!$B$3:$B$4</c:f>
              <c:strCache>
                <c:ptCount val="1"/>
                <c:pt idx="0">
                  <c:v>survived 0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passagiesklasse!$A$5:$A$8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Total Result</c:v>
                </c:pt>
              </c:strCache>
            </c:strRef>
          </c:cat>
          <c:val>
            <c:numRef>
              <c:f>passagiesklasse!$B$5:$B$8</c:f>
              <c:numCache>
                <c:formatCode>General</c:formatCode>
                <c:ptCount val="4"/>
                <c:pt idx="0">
                  <c:v>103</c:v>
                </c:pt>
                <c:pt idx="1">
                  <c:v>146</c:v>
                </c:pt>
                <c:pt idx="2">
                  <c:v>370</c:v>
                </c:pt>
                <c:pt idx="3">
                  <c:v>619</c:v>
                </c:pt>
              </c:numCache>
            </c:numRef>
          </c:val>
        </c:ser>
        <c:ser>
          <c:idx val="1"/>
          <c:order val="1"/>
          <c:tx>
            <c:strRef>
              <c:f>passagiesklasse!$C$3:$C$4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ct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strRef>
              <c:f>passagiesklasse!$A$5:$A$8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Total Result</c:v>
                </c:pt>
              </c:strCache>
            </c:strRef>
          </c:cat>
          <c:val>
            <c:numRef>
              <c:f>passagiesklasse!$C$5:$C$8</c:f>
              <c:numCache>
                <c:formatCode>General</c:formatCode>
                <c:ptCount val="4"/>
                <c:pt idx="0">
                  <c:v>181</c:v>
                </c:pt>
                <c:pt idx="1">
                  <c:v>115</c:v>
                </c:pt>
                <c:pt idx="2">
                  <c:v>131</c:v>
                </c:pt>
                <c:pt idx="3">
                  <c:v>427</c:v>
                </c:pt>
              </c:numCache>
            </c:numRef>
          </c:val>
        </c:ser>
        <c:gapWidth val="219"/>
        <c:overlap val="100"/>
        <c:axId val="86193137"/>
        <c:axId val="34522016"/>
      </c:barChart>
      <c:catAx>
        <c:axId val="8619313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4522016"/>
        <c:crosses val="autoZero"/>
        <c:auto val="1"/>
        <c:lblAlgn val="ctr"/>
        <c:lblOffset val="100"/>
        <c:noMultiLvlLbl val="0"/>
      </c:catAx>
      <c:valAx>
        <c:axId val="3452201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6193137"/>
        <c:crosses val="autoZero"/>
        <c:crossBetween val="between"/>
      </c:val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233280</xdr:colOff>
      <xdr:row>1</xdr:row>
      <xdr:rowOff>138240</xdr:rowOff>
    </xdr:from>
    <xdr:to>
      <xdr:col>26</xdr:col>
      <xdr:colOff>4320</xdr:colOff>
      <xdr:row>16</xdr:row>
      <xdr:rowOff>23760</xdr:rowOff>
    </xdr:to>
    <xdr:graphicFrame>
      <xdr:nvGraphicFramePr>
        <xdr:cNvPr id="0" name="Grafiek 1"/>
        <xdr:cNvGraphicFramePr/>
      </xdr:nvGraphicFramePr>
      <xdr:xfrm>
        <a:off x="3710520" y="328680"/>
        <a:ext cx="4848840" cy="274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414360</xdr:colOff>
      <xdr:row>1</xdr:row>
      <xdr:rowOff>81000</xdr:rowOff>
    </xdr:from>
    <xdr:to>
      <xdr:col>12</xdr:col>
      <xdr:colOff>495000</xdr:colOff>
      <xdr:row>15</xdr:row>
      <xdr:rowOff>161640</xdr:rowOff>
    </xdr:to>
    <xdr:graphicFrame>
      <xdr:nvGraphicFramePr>
        <xdr:cNvPr id="1" name="Grafiek 1"/>
        <xdr:cNvGraphicFramePr/>
      </xdr:nvGraphicFramePr>
      <xdr:xfrm>
        <a:off x="4425480" y="271440"/>
        <a:ext cx="4365720" cy="2747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_rels/pivotCacheDefinition2.xml.rels><?xml version="1.0" encoding="UTF-8"?>
<Relationships xmlns="http://schemas.openxmlformats.org/package/2006/relationships"><Relationship Id="rId1" Type="http://schemas.openxmlformats.org/officeDocument/2006/relationships/pivotCacheRecords" Target="pivotCacheRecords2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1046" createdVersion="3">
  <cacheSource type="worksheet">
    <worksheetSource ref="A1:F1047" sheet="Passagierslijst"/>
  </cacheSource>
  <cacheFields count="6">
    <cacheField name="pclass" numFmtId="0">
      <sharedItems containsSemiMixedTypes="0" containsString="0" containsNumber="1" containsInteger="1" minValue="1" maxValue="3" count="3">
        <n v="1"/>
        <n v="2"/>
        <n v="3"/>
      </sharedItems>
    </cacheField>
    <cacheField name="survived" numFmtId="0">
      <sharedItems containsSemiMixedTypes="0" containsString="0" containsNumber="1" containsInteger="1" minValue="0" maxValue="1" count="2">
        <n v="0"/>
        <n v="1"/>
      </sharedItems>
    </cacheField>
    <cacheField name="name" numFmtId="0">
      <sharedItems count="1044">
        <s v="Abbing, Mr. Anthony"/>
        <s v="Abbott, Master. Eugene Joseph"/>
        <s v="Abbott, Mr. Rossmore Edward"/>
        <s v="Abbott, Mrs. Stanton (Rosa Hunt)"/>
        <s v="Abelseth, Miss. Karen Marie"/>
        <s v="Abelseth, Mr. Olaus Jorgensen"/>
        <s v="Abelson, Mr. Samuel"/>
        <s v="Abelson, Mrs. Samuel (Hannah Wizosky)"/>
        <s v="Abrahamsson, Mr. Abraham August Johannes"/>
        <s v="Abrahim, Mrs. Joseph (Sophie Halaut Easu)"/>
        <s v="Adahl, Mr. Mauritz Nils Martin"/>
        <s v="Adams, Mr. John"/>
        <s v="Ahlin, Mrs. Johan (Johanna Persdotter Larsson)"/>
        <s v="Aks, Master. Philip Frank"/>
        <s v="Aks, Mrs. Sam (Leah Rosen)"/>
        <s v="Albimona, Mr. Nassef Cassem"/>
        <s v="Aldworth, Mr. Charles Augustus"/>
        <s v="Alexander, Mr. William"/>
        <s v="Alhomaki, Mr. Ilmari Rudolf"/>
        <s v="Ali, Mr. Ahmed"/>
        <s v="Ali, Mr. William"/>
        <s v="Allen, Miss. Elisabeth Walton"/>
        <s v="Allen, Mr. William Henry"/>
        <s v="Allison, Master. Hudson Trevor"/>
        <s v="Allison, Miss. Helen Loraine"/>
        <s v="Allison, Mr. Hudson Joshua Creighton"/>
        <s v="Allison, Mrs. Hudson J C (Bessie Waldo Daniels)"/>
        <s v="Allum, Mr. Owen George"/>
        <s v="Andersen-Jensen, Miss. Carla Christine Nielsine"/>
        <s v="Andersen, Mr. Albert Karvin"/>
        <s v="Anderson, Mr. Harry"/>
        <s v="Andersson, Master. Sigvard Harald Elias"/>
        <s v="Andersson, Miss. Ebba Iris Alfrida"/>
        <s v="Andersson, Miss. Ellis Anna Maria"/>
        <s v="Andersson, Miss. Erna Alexandra"/>
        <s v="Andersson, Miss. Ida Augusta Margareta"/>
        <s v="Andersson, Miss. Ingeborg Constanzia"/>
        <s v="Andersson, Miss. Sigrid Elisabeth"/>
        <s v="Andersson, Mr. Anders Johan"/>
        <s v="Andersson, Mr. August Edvard (&quot;Wennerstrom&quot;)"/>
        <s v="Andersson, Mr. Johan Samuel"/>
        <s v="Andersson, Mrs. Anders Johan (Alfrida Konstantia Brogren)"/>
        <s v="Andreasson, Mr. Paul Edvin"/>
        <s v="Andrew, Mr. Edgardo Samuel"/>
        <s v="Andrew, Mr. Frank Thomas"/>
        <s v="Andrews, Miss. Kornelia Theodosia"/>
        <s v="Andrews, Mr. Thomas Jr"/>
        <s v="Angheloff, Mr. Minko"/>
        <s v="Angle, Mr. William A"/>
        <s v="Angle, Mrs. William A (Florence &quot;Mary&quot; Agnes Hughes)"/>
        <s v="Appleton, Mrs. Edward Dale (Charlotte Lamson)"/>
        <s v="Arnold-Franchi, Mr. Josef"/>
        <s v="Arnold-Franchi, Mrs. Josef (Josefine Franchi)"/>
        <s v="Aronsson, Mr. Ernst Axel Algot"/>
        <s v="Artagaveytia, Mr. Ramon"/>
        <s v="Ashby, Mr. John"/>
        <s v="Asim, Mr. Adola"/>
        <s v="Asplund, Master. Carl Edgar"/>
        <s v="Asplund, Master. Clarence Gustaf Hugo"/>
        <s v="Asplund, Master. Edvin Rojj Felix"/>
        <s v="Asplund, Master. Filip Oscar"/>
        <s v="Asplund, Miss. Lillian Gertrud"/>
        <s v="Asplund, Mr. Carl Oscar Vilhelm Gustafsson"/>
        <s v="Asplund, Mr. Johan Charles"/>
        <s v="Asplund, Mrs. Carl Oscar (Selma Augusta Emilia Johansson)"/>
        <s v="Assaf Khalil, Mrs. Mariana (&quot;Miriam&quot;)"/>
        <s v="Assaf, Mr. Gerios"/>
        <s v="Assam, Mr. Ali"/>
        <s v="Astor, Col. John Jacob"/>
        <s v="Astor, Mrs. John Jacob (Madeleine Talmadge Force)"/>
        <s v="Attalah, Miss. Malake"/>
        <s v="Attalah, Mr. Sleiman"/>
        <s v="Aubart, Mme. Leontine Pauline"/>
        <s v="Augustsson, Mr. Albert"/>
        <s v="Ayoub, Miss. Banoura"/>
        <s v="Baccos, Mr. Raffull"/>
        <s v="Backstrom, Mr. Karl Alfred"/>
        <s v="Backstrom, Mrs. Karl Alfred (Maria Mathilda Gustafsson)"/>
        <s v="Baclini, Miss. Eugenie"/>
        <s v="Baclini, Miss. Helene Barbara"/>
        <s v="Baclini, Miss. Marie Catherine"/>
        <s v="Baclini, Mrs. Solomon (Latifa Qurban)"/>
        <s v="Badman, Miss. Emily Louisa"/>
        <s v="Badt, Mr. Mohamed"/>
        <s v="Bailey, Mr. Percy Andrew"/>
        <s v="Baimbrigge, Mr. Charles Robert"/>
        <s v="Balkic, Mr. Cerin"/>
        <s v="Ball, Mrs. (Ada E Hall)"/>
        <s v="Banfield, Mr. Frederick James"/>
        <s v="Barah, Mr. Hanna Assi"/>
        <s v="Barbara, Miss. Saiide"/>
        <s v="Barbara, Mrs. (Catherine David)"/>
        <s v="Barber, Miss. Ellen &quot;Nellie&quot;"/>
        <s v="Barkworth, Mr. Algernon Henry Wilson"/>
        <s v="Barry, Miss. Julia"/>
        <s v="Barton, Mr. David John"/>
        <s v="Bateman, Rev. Robert James"/>
        <s v="Baxter, Mr. Quigg Edmond"/>
        <s v="Baxter, Mrs. James (Helene DeLaudeniere Chaput)"/>
        <s v="Bazzani, Miss. Albina"/>
        <s v="Beane, Mr. Edward"/>
        <s v="Beane, Mrs. Edward (Ethel Clarke)"/>
        <s v="Beattie, Mr. Thomson"/>
        <s v="Beauchamp, Mr. Henry James"/>
        <s v="Beavan, Mr. William Thomas"/>
        <s v="Becker, Master. Richard F"/>
        <s v="Becker, Miss. Marion Louise"/>
        <s v="Becker, Miss. Ruth Elizabeth"/>
        <s v="Becker, Mrs. Allen Oliver (Nellie E Baumgardner)"/>
        <s v="Beckwith, Mr. Richard Leonard"/>
        <s v="Beckwith, Mrs. Richard Leonard (Sallie Monypeny)"/>
        <s v="Beesley, Mr. Lawrence"/>
        <s v="Behr, Mr. Karl Howell"/>
        <s v="Bengtsson, Mr. John Viktor"/>
        <s v="Bentham, Miss. Lilian W"/>
        <s v="Berglund, Mr. Karl Ivar Sven"/>
        <s v="Berriman, Mr. William John"/>
        <s v="Betros, Mr. Tannous"/>
        <s v="Bidois, Miss. Rosalie"/>
        <s v="Bing, Mr. Lee"/>
        <s v="Bird, Miss. Ellen"/>
        <s v="Birkeland, Mr. Hans Martin Monsen"/>
        <s v="Birnbaum, Mr. Jakob"/>
        <s v="Bishop, Mr. Dickinson H"/>
        <s v="Bishop, Mrs. Dickinson H (Helen Walton)"/>
        <s v="Bissette, Miss. Amelia"/>
        <s v="Bjorklund, Mr. Ernst Herbert"/>
        <s v="Bjornstrom-Steffansson, Mr. Mauritz Hakan"/>
        <s v="Blackwell, Mr. Stephen Weart"/>
        <s v="Blank, Mr. Henry"/>
        <s v="Bonnell, Miss. Caroline"/>
        <s v="Bonnell, Miss. Elizabeth"/>
        <s v="Borebank, Mr. John James"/>
        <s v="Bostandyeff, Mr. Guentcho"/>
        <s v="Botsford, Mr. William Hull"/>
        <s v="Boulos, Master. Akar"/>
        <s v="Boulos, Miss. Nourelain"/>
        <s v="Bourke, Mr. John"/>
        <s v="Bourke, Mrs. John (Catherine)"/>
        <s v="Bowen, Miss. Grace Scott"/>
        <s v="Bowen, Mr. David John &quot;Dai&quot;"/>
        <s v="Bowenur, Mr. Solomon"/>
        <s v="Bowerman, Miss. Elsie Edith"/>
        <s v="Bracken, Mr. James H"/>
        <s v="Bradley, Miss. Bridget Delia"/>
        <s v="Brady, Mr. John Bertram"/>
        <s v="Braf, Miss. Elin Ester Maria"/>
        <s v="Brandeis, Mr. Emil"/>
        <s v="Braund, Mr. Lewis Richard"/>
        <s v="Braund, Mr. Owen Harris"/>
        <s v="Brobeck, Mr. Karl Rudolf"/>
        <s v="Brocklebank, Mr. William Alfred"/>
        <s v="Brown, Miss. Amelia &quot;Mildred&quot;"/>
        <s v="Brown, Miss. Edith Eileen"/>
        <s v="Brown, Mr. Thomas William Solomon"/>
        <s v="Brown, Mrs. James Joseph (Margaret Tobin)"/>
        <s v="Brown, Mrs. John Murray (Caroline Lane Lamson)"/>
        <s v="Brown, Mrs. Thomas William Solomon (Elizabeth Catherine Ford)"/>
        <s v="Bryhl, Miss. Dagmar Jenny Ingeborg "/>
        <s v="Bryhl, Mr. Kurt Arnold Gottfrid"/>
        <s v="Buckley, Miss. Katherine"/>
        <s v="Buckley, Mr. Daniel"/>
        <s v="Bucknell, Mrs. William Robert (Emma Eliza Ward)"/>
        <s v="Burke, Mr. Jeremiah"/>
        <s v="Burns, Miss. Elizabeth Margaret"/>
        <s v="Burns, Miss. Mary Delia"/>
        <s v="Buss, Miss. Kate"/>
        <s v="Butler, Mr. Reginald Fenton"/>
        <s v="Butt, Major. Archibald Willingham"/>
        <s v="Byles, Rev. Thomas Roussel Davids"/>
        <s v="Bystrom, Mrs. (Karolina)"/>
        <s v="Cacic, Miss. Manda"/>
        <s v="Cacic, Miss. Marija"/>
        <s v="Cacic, Mr. Jego Grga"/>
        <s v="Cacic, Mr. Luka"/>
        <s v="Calderhead, Mr. Edward Pennington"/>
        <s v="Caldwell, Master. Alden Gates"/>
        <s v="Caldwell, Mr. Albert Francis"/>
        <s v="Caldwell, Mrs. Albert Francis (Sylvia Mae Harbaugh)"/>
        <s v="Calic, Mr. Jovo"/>
        <s v="Calic, Mr. Petar"/>
        <s v="Cameron, Miss. Clear Annie"/>
        <s v="Canavan, Miss. Mary"/>
        <s v="Canavan, Mr. Patrick"/>
        <s v="Candee, Mrs. Edward (Helen Churchill Hungerford)"/>
        <s v="Cann, Mr. Ernest Charles"/>
        <s v="Carbines, Mr. William"/>
        <s v="Cardeza, Mr. Thomas Drake Martinez"/>
        <s v="Cardeza, Mrs. James Warburton Martinez (Charlotte Wardle Drake)"/>
        <s v="Carlsson, Mr. August Sigfrid"/>
        <s v="Carlsson, Mr. Carl Robert"/>
        <s v="Carlsson, Mr. Frans Olof"/>
        <s v="Carr, Miss. Helen &quot;Ellen&quot;"/>
        <s v="Carr, Miss. Jeannie"/>
        <s v="Carrau, Mr. Francisco M"/>
        <s v="Carrau, Mr. Jose Pedro"/>
        <s v="Carter, Master. William Thornton II"/>
        <s v="Carter, Miss. Lucile Polk"/>
        <s v="Carter, Mr. William Ernest"/>
        <s v="Carter, Mrs. Ernest Courtenay (Lilian Hughes)"/>
        <s v="Carter, Mrs. William Ernest (Lucile Polk)"/>
        <s v="Carter, Rev. Ernest Courtenay"/>
        <s v="Carver, Mr. Alfred John"/>
        <s v="Case, Mr. Howard Brown"/>
        <s v="Cavendish, Mr. Tyrell William"/>
        <s v="Cavendish, Mrs. Tyrell William (Julia Florence Siegel)"/>
        <s v="Celotti, Mr. Francesco"/>
        <s v="Chaffee, Mr. Herbert Fuller"/>
        <s v="Chaffee, Mrs. Herbert Fuller (Carrie Constance Toogood)"/>
        <s v="Chambers, Mr. Norman Campbell"/>
        <s v="Chambers, Mrs. Norman Campbell (Bertha Griggs)"/>
        <s v="Chapman, Mr. Charles Henry"/>
        <s v="Chapman, Mr. John Henry"/>
        <s v="Chapman, Mrs. John Henry (Sara Elizabeth Lawry)"/>
        <s v="Charters, Mr. David"/>
        <s v="Chaudanson, Miss. Victorine"/>
        <s v="Cherry, Miss. Gladys"/>
        <s v="Chevre, Mr. Paul Romaine"/>
        <s v="Chip, Mr. Chang"/>
        <s v="Christmann, Mr. Emil"/>
        <s v="Christy, Miss. Julie Rachel"/>
        <s v="Christy, Mrs. (Alice Frances)"/>
        <s v="Chronopoulos, Mr. Apostolos"/>
        <s v="Chronopoulos, Mr. Demetrios"/>
        <s v="Clark, Mr. Walter Miller"/>
        <s v="Clark, Mrs. Walter Miller (Virginia McDowell)"/>
        <s v="Clarke, Mr. Charles Valentine"/>
        <s v="Clarke, Mrs. Charles V (Ada Maria Winfield)"/>
        <s v="Cleaver, Miss. Alice"/>
        <s v="Coelho, Mr. Domingos Fernandeo"/>
        <s v="Cohen, Mr. Gurshon &quot;Gus&quot;"/>
        <s v="Colbert, Mr. Patrick"/>
        <s v="Coleff, Mr. Peju"/>
        <s v="Coleff, Mr. Satio"/>
        <s v="Coleridge, Mr. Reginald Charles"/>
        <s v="Collander, Mr. Erik Gustaf"/>
        <s v="Collett, Mr. Sidney C Stuart"/>
        <s v="Colley, Mr. Edward Pomeroy"/>
        <s v="Collyer, Miss. Marjorie &quot;Lottie&quot;"/>
        <s v="Collyer, Mr. Harvey"/>
        <s v="Collyer, Mrs. Harvey (Charlotte Annie Tate)"/>
        <s v="Compton, Miss. Sara Rebecca"/>
        <s v="Compton, Mr. Alexander Taylor Jr"/>
        <s v="Compton, Mrs. Alexander Taylor (Mary Eliza Ingersoll)"/>
        <s v="Conlon, Mr. Thomas Henry"/>
        <s v="Connaghton, Mr. Michael"/>
        <s v="Connolly, Miss. Kate"/>
        <s v="Connors, Mr. Patrick"/>
        <s v="Cook, Mr. Jacob"/>
        <s v="Cook, Mrs. (Selena Rogers)"/>
        <s v="Cor, Mr. Bartol"/>
        <s v="Cor, Mr. Ivan"/>
        <s v="Cor, Mr. Liudevit"/>
        <s v="Corbett, Mrs. Walter H (Irene Colvin)"/>
        <s v="Corn, Mr. Harry"/>
        <s v="Cornell, Mrs. Robert Clifford (Malvina Helen Lamson)"/>
        <s v="Cotterill, Mr. Henry &quot;Harry&quot;"/>
        <s v="Coutts, Master. Eden Leslie &quot;Neville&quot;"/>
        <s v="Coutts, Master. William Loch &quot;William&quot;"/>
        <s v="Coutts, Mrs. William (Winnie &quot;Minnie&quot; Treanor)"/>
        <s v="Coxon, Mr. Daniel"/>
        <s v="Crease, Mr. Ernest James"/>
        <s v="Cribb, Miss. Laura Alice"/>
        <s v="Cribb, Mr. John Hatfield"/>
        <s v="Crosby, Capt. Edward Gifford"/>
        <s v="Crosby, Miss. Harriet R"/>
        <s v="Crosby, Mrs. Edward Gifford (Catherine Elizabeth Halstead)"/>
        <s v="Culumovic, Mr. Jeso"/>
        <s v="Cumings, Mr. John Bradley"/>
        <s v="Cumings, Mrs. John Bradley (Florence Briggs Thayer)"/>
        <s v="Daher, Mr. Shedid"/>
        <s v="Dahl, Mr. Karl Edwart"/>
        <s v="Dahlberg, Miss. Gerda Ulrika"/>
        <s v="Dakic, Mr. Branko"/>
        <s v="Daly, Miss. Margaret Marcella &quot;Maggie&quot;"/>
        <s v="Daly, Mr. Eugene Patrick"/>
        <s v="Daly, Mr. Peter Denis "/>
        <s v="Danbom, Master. Gilbert Sigvard Emanuel"/>
        <s v="Danbom, Mr. Ernst Gilbert"/>
        <s v="Danbom, Mrs. Ernst Gilbert (Anna Sigrid Maria Brogren)"/>
        <s v="Daniel, Mr. Robert Williams"/>
        <s v="Daniels, Miss. Sarah"/>
        <s v="Danoff, Mr. Yoto"/>
        <s v="Dantcheff, Mr. Ristiu"/>
        <s v="Davidson, Mr. Thornton"/>
        <s v="Davidson, Mrs. Thornton (Orian Hays)"/>
        <s v="Davies, Master. John Morgan Jr"/>
        <s v="Davies, Mr. Alfred J"/>
        <s v="Davies, Mr. Charles Henry"/>
        <s v="Davies, Mr. Evan"/>
        <s v="Davies, Mr. John Samuel"/>
        <s v="Davies, Mr. Joseph"/>
        <s v="Davies, Mrs. John Morgan (Elizabeth Agnes Mary White) "/>
        <s v="Davis, Miss. Mary"/>
        <s v="de Brito, Mr. Jose Joaquim"/>
        <s v="de Messemaeker, Mr. Guillaume Joseph"/>
        <s v="de Messemaeker, Mrs. Guillaume Joseph (Emma)"/>
        <s v="de Mulder, Mr. Theodore"/>
        <s v="de Pelsmaeker, Mr. Alfons"/>
        <s v="Deacon, Mr. Percy William"/>
        <s v="Dean, Master. Bertram Vere"/>
        <s v="Dean, Miss. Elizabeth Gladys &quot;Millvina&quot;"/>
        <s v="Dean, Mr. Bertram Frank"/>
        <s v="Dean, Mrs. Bertram (Eva Georgetta Light)"/>
        <s v="del Carlo, Mr. Sebastiano"/>
        <s v="del Carlo, Mrs. Sebastiano (Argenia Genovesi)"/>
        <s v="Delalic, Mr. Redjo"/>
        <s v="Denbury, Mr. Herbert"/>
        <s v="Dennis, Mr. Samuel"/>
        <s v="Dennis, Mr. William"/>
        <s v="Devaney, Miss. Margaret Delia"/>
        <s v="Dibden, Mr. William"/>
        <s v="Dick, Mr. Albert Adrian"/>
        <s v="Dick, Mrs. Albert Adrian (Vera Gillespie)"/>
        <s v="Dika, Mr. Mirko"/>
        <s v="Dimic, Mr. Jovan"/>
        <s v="Dintcheff, Mr. Valtcho"/>
        <s v="Dodge, Dr. Washington"/>
        <s v="Dodge, Master. Washington"/>
        <s v="Dodge, Mrs. Washington (Ruth Vidaver)"/>
        <s v="Doling, Miss. Elsie"/>
        <s v="Doling, Mrs. John T (Ada Julia Bone)"/>
        <s v="Dooley, Mr. Patrick"/>
        <s v="Dorking, Mr. Edward Arthur"/>
        <s v="Douglas, Mr. Walter Donald"/>
        <s v="Douglas, Mrs. Frederick Charles (Mary Helene Baxter)"/>
        <s v="Douglas, Mrs. Walter Donald (Mahala Dutton)"/>
        <s v="Dowdell, Miss. Elizabeth"/>
        <s v="Downton, Mr. William James"/>
        <s v="Doyle, Miss. Elizabeth"/>
        <s v="Drapkin, Miss. Jennie"/>
        <s v="Drazenoic, Mr. Jozef"/>
        <s v="Drew, Master. Marshall Brines"/>
        <s v="Drew, Mr. James Vivian"/>
        <s v="Drew, Mrs. James Vivian (Lulu Thorne Christian)"/>
        <s v="Duane, Mr. Frank"/>
        <s v="Duff Gordon, Lady. (Lucille Christiana Sutherland) (&quot;Mrs Morgan&quot;)"/>
        <s v="Duff Gordon, Sir. Cosmo Edmund (&quot;Mr Morgan&quot;)"/>
        <s v="Dulles, Mr. William Crothers"/>
        <s v="Duquemin, Mr. Joseph"/>
        <s v="Duran y More, Miss. Asuncion"/>
        <s v="Duran y More, Miss. Florentina"/>
        <s v="Dyker, Mr. Adolf Fredrik"/>
        <s v="Dyker, Mrs. Adolf Fredrik (Anna Elisabeth Judith Andersson)"/>
        <s v="Earnshaw, Mrs. Boulton (Olive Potter)"/>
        <s v="Edvardsson, Mr. Gustaf Hjalmar"/>
        <s v="Eitemiller, Mr. George Floyd"/>
        <s v="Eklund, Mr. Hans Linus"/>
        <s v="Ekstrom, Mr. Johan"/>
        <s v="Elias, Mr. Joseph"/>
        <s v="Elias, Mr. Joseph Jr"/>
        <s v="Elias, Mr. Tannous"/>
        <s v="Elsbury, Mr. William James"/>
        <s v="Emanuel, Miss. Virginia Ethel"/>
        <s v="Enander, Mr. Ingvar"/>
        <s v="Endres, Miss. Caroline Louise"/>
        <s v="Eustis, Miss. Elizabeth Mussey"/>
        <s v="Evans, Miss. Edith Corse"/>
        <s v="Everett, Mr. Thomas James"/>
        <s v="Fahlstrom, Mr. Arne Jonas"/>
        <s v="Farrell, Mr. James"/>
        <s v="Faunthorpe, Mr. Harry"/>
        <s v="Faunthorpe, Mrs. Lizzie (Elizabeth Anne Wilkinson)"/>
        <s v="Fillbrook, Mr. Joseph Charles"/>
        <s v="Fischer, Mr. Eberhard Thelander"/>
        <s v="Flynn, Mr. John Irwin (&quot;Irving&quot;)"/>
        <s v="Foley, Mr. Joseph"/>
        <s v="Ford, Miss. Doolina Margaret &quot;Daisy&quot;"/>
        <s v="Ford, Miss. Robina Maggie &quot;Ruby&quot;"/>
        <s v="Ford, Mr. Edward Watson"/>
        <s v="Ford, Mr. William Neal"/>
        <s v="Ford, Mrs. Edward (Margaret Ann Watson)"/>
        <s v="Foreman, Mr. Benjamin Laventall"/>
        <s v="Fortune, Miss. Alice Elizabeth"/>
        <s v="Fortune, Miss. Ethel Flora"/>
        <s v="Fortune, Miss. Mabel Helen"/>
        <s v="Fortune, Mr. Charles Alexander"/>
        <s v="Fortune, Mr. Mark"/>
        <s v="Fortune, Mrs. Mark (Mary McDougald)"/>
        <s v="Fox, Mr. Stanley Hubert"/>
        <s v="Francatelli, Miss. Laura Mabel"/>
        <s v="Frauenthal, Dr. Henry William"/>
        <s v="Frauenthal, Mr. Isaac Gerald"/>
        <s v="Frolicher-Stehli, Mr. Maxmillian"/>
        <s v="Frolicher-Stehli, Mrs. Maxmillian (Margaretha Emerentia Stehli)"/>
        <s v="Frolicher, Miss. Hedwig Margaritha"/>
        <s v="Funk, Miss. Annie Clemmer"/>
        <s v="Futrelle, Mr. Jacques Heath"/>
        <s v="Futrelle, Mrs. Jacques Heath (Lily May Peel)"/>
        <s v="Fynney, Mr. Joseph J"/>
        <s v="Gale, Mr. Harry"/>
        <s v="Gale, Mr. Shadrach"/>
        <s v="Gallagher, Mr. Martin"/>
        <s v="Garside, Miss. Ethel"/>
        <s v="Gaskell, Mr. Alfred"/>
        <s v="Gavey, Mr. Lawrence"/>
        <s v="Gee, Mr. Arthur H"/>
        <s v="Geiger, Miss. Amalie"/>
        <s v="Gibson, Miss. Dorothy Winifred"/>
        <s v="Gibson, Mrs. Leonard (Pauline C Boeson)"/>
        <s v="Giglio, Mr. Victor"/>
        <s v="Gilbert, Mr. William"/>
        <s v="Giles, Mr. Edgar"/>
        <s v="Giles, Mr. Frederick Edward"/>
        <s v="Giles, Mr. Ralph"/>
        <s v="Gilinski, Mr. Eliezer"/>
        <s v="Gill, Mr. John William"/>
        <s v="Gillespie, Mr. William Henry"/>
        <s v="Gilnagh, Miss. Katherine &quot;Katie&quot;"/>
        <s v="Givard, Mr. Hans Kristensen"/>
        <s v="Goldenberg, Mr. Samuel L"/>
        <s v="Goldschmidt, Mr. George B"/>
        <s v="Goldsmith, Master. Frank John William &quot;Frankie&quot;"/>
        <s v="Goldsmith, Mr. Frank John"/>
        <s v="Goldsmith, Mr. Nathan"/>
        <s v="Goldsmith, Mrs. Frank John (Emily Alice Brown)"/>
        <s v="Goncalves, Mr. Manuel Estanslas"/>
        <s v="Goodwin, Master. Harold Victor"/>
        <s v="Goodwin, Master. Sidney Leonard"/>
        <s v="Goodwin, Master. William Frederick"/>
        <s v="Goodwin, Miss. Jessie Allis"/>
        <s v="Goodwin, Miss. Lillian Amy"/>
        <s v="Goodwin, Mr. Charles Edward"/>
        <s v="Goodwin, Mr. Charles Frederick"/>
        <s v="Goodwin, Mrs. Frederick (Augusta Tyler)"/>
        <s v="Gracie, Col. Archibald IV"/>
        <s v="Graham, Miss. Margaret Edith"/>
        <s v="Graham, Mr. George Edward"/>
        <s v="Graham, Mrs. William Thompson (Edith Junkins)"/>
        <s v="Green, Mr. George Henry"/>
        <s v="Greenberg, Mr. Samuel"/>
        <s v="Greenfield, Mr. William Bertram"/>
        <s v="Greenfield, Mrs. Leo David (Blanche Strouse)"/>
        <s v="Gronnestad, Mr. Daniel Danielsen"/>
        <s v="Guggenheim, Mr. Benjamin"/>
        <s v="Gustafsson, Mr. Alfred Ossian"/>
        <s v="Gustafsson, Mr. Anders Vilhelm"/>
        <s v="Gustafsson, Mr. Johan Birger"/>
        <s v="Gustafsson, Mr. Karl Gideon"/>
        <s v="Haas, Miss. Aloisia"/>
        <s v="Hagardon, Miss. Kate"/>
        <s v="Hakkarainen, Mr. Pekka Pietari"/>
        <s v="Hakkarainen, Mrs. Pekka Pietari (Elin Matilda Dolck)"/>
        <s v="Hale, Mr. Reginald"/>
        <s v="Hamalainen, Master. Viljo"/>
        <s v="Hamalainen, Mrs. William (Anna)"/>
        <s v="Hampe, Mr. Leon"/>
        <s v="Hanna, Mr. Mansour"/>
        <s v="Hansen, Mr. Claus Peter"/>
        <s v="Hansen, Mr. Henrik Juul"/>
        <s v="Hansen, Mr. Henry Damsgaard"/>
        <s v="Hansen, Mrs. Claus Peter (Jennie L Howard)"/>
        <s v="Harbeck, Mr. William H"/>
        <s v="Harder, Mr. George Achilles"/>
        <s v="Harder, Mrs. George Achilles (Dorothy Annan)"/>
        <s v="Harmer, Mr. Abraham (David Lishin)"/>
        <s v="Harper, Miss. Annie Jessie &quot;Nina&quot;"/>
        <s v="Harper, Mr. Henry Sleeper"/>
        <s v="Harper, Mrs. Henry Sleeper (Myna Haxtun)"/>
        <s v="Harper, Rev. John"/>
        <s v="Harris, Mr. George"/>
        <s v="Harris, Mr. Henry Birkhardt"/>
        <s v="Harris, Mr. Walter"/>
        <s v="Harris, Mrs. Henry Birkhardt (Irene Wallach)"/>
        <s v="Harrison, Mr. William"/>
        <s v="Hart, Miss. Eva Miriam"/>
        <s v="Hart, Mr. Benjamin"/>
        <s v="Hart, Mrs. Benjamin (Esther Ada Bloomfield)"/>
        <s v="Hassab, Mr. Hammad"/>
        <s v="Hassan, Mr. Houssein G N"/>
        <s v="Hays, Miss. Margaret Bechstein"/>
        <s v="Hays, Mr. Charles Melville"/>
        <s v="Hays, Mrs. Charles Melville (Clara Jennings Gregg)"/>
        <s v="Head, Mr. Christopher"/>
        <s v="Hedman, Mr. Oskar Arvid"/>
        <s v="Hegarty, Miss. Hanora &quot;Nora&quot;"/>
        <s v="Heikkinen, Miss. Laina"/>
        <s v="Heininen, Miss. Wendla Maria"/>
        <s v="Hellstrom, Miss. Hilda Maria"/>
        <s v="Hendekovic, Mr. Ignjac"/>
        <s v="Henriksson, Miss. Jenny Lovisa"/>
        <s v="Herman, Miss. Alice"/>
        <s v="Herman, Miss. Kate"/>
        <s v="Herman, Mr. Samuel"/>
        <s v="Herman, Mrs. Samuel (Jane Laver)"/>
        <s v="Hewlett, Mrs. (Mary D Kingcome) "/>
        <s v="Hickman, Mr. Leonard Mark"/>
        <s v="Hickman, Mr. Lewis"/>
        <s v="Hickman, Mr. Stanley George"/>
        <s v="Hiltunen, Miss. Marta"/>
        <s v="Hipkins, Mr. William Edward"/>
        <s v="Hippach, Miss. Jean Gertrude"/>
        <s v="Hippach, Mrs. Louis Albert (Ida Sophia Fischer)"/>
        <s v="Hirvonen, Miss. Hildur E"/>
        <s v="Hirvonen, Mrs. Alexander (Helga E Lindqvist)"/>
        <s v="Hocking, Miss. Ellen &quot;Nellie&quot;"/>
        <s v="Hocking, Mr. Richard George"/>
        <s v="Hocking, Mr. Samuel James Metcalfe"/>
        <s v="Hocking, Mrs. Elizabeth (Eliza Needs)"/>
        <s v="Hodges, Mr. Henry Price"/>
        <s v="Hogeboom, Mrs. John C (Anna Andrews)"/>
        <s v="Hold, Mr. Stephen"/>
        <s v="Hold, Mrs. Stephen (Annie Margaret Hill)"/>
        <s v="Holm, Mr. John Fredrik Alexander"/>
        <s v="Holthen, Mr. Johan Martin"/>
        <s v="Holverson, Mr. Alexander Oskar"/>
        <s v="Holverson, Mrs. Alexander Oskar (Mary Aline Towner)"/>
        <s v="Homer, Mr. Harry (&quot;Mr E Haven&quot;)"/>
        <s v="Honkanen, Miss. Eliina"/>
        <s v="Hood, Mr. Ambrose Jr"/>
        <s v="Hosono, Mr. Masabumi"/>
        <s v="Howard, Mr. Benjamin"/>
        <s v="Howard, Mrs. Benjamin (Ellen Truelove Arman)"/>
        <s v="Hoyt, Mr. Frederick Maxfield"/>
        <s v="Hoyt, Mrs. Frederick Maxfield (Jane Anne Forby)"/>
        <s v="Humblen, Mr. Adolf Mathias Nicolai Olsen"/>
        <s v="Hunt, Mr. George Henry"/>
        <s v="Ibrahim Shawah, Mr. Yousseff"/>
        <s v="Icard, Miss. Amelie"/>
        <s v="Ilett, Miss. Bertha"/>
        <s v="Ilmakangas, Miss. Ida Livija"/>
        <s v="Ilmakangas, Miss. Pieta Sofia"/>
        <s v="Isham, Miss. Ann Elizabeth"/>
        <s v="Ismay, Mr. Joseph Bruce"/>
        <s v="Jacobsohn, Mr. Sidney Samuel"/>
        <s v="Jacobsohn, Mrs. Sidney Samuel (Amy Frances Christy)"/>
        <s v="Jalsevac, Mr. Ivan"/>
        <s v="Jansson, Mr. Carl Olof"/>
        <s v="Jarvis, Mr. John Denzil"/>
        <s v="Jefferys, Mr. Clifford Thomas"/>
        <s v="Jefferys, Mr. Ernest Wilfred"/>
        <s v="Jenkin, Mr. Stephen Curnow"/>
        <s v="Jensen, Mr. Hans Peder"/>
        <s v="Jensen, Mr. Niels Peder"/>
        <s v="Jensen, Mr. Svend Lauritz"/>
        <s v="Jerwan, Mrs. Amin S (Marie Marthe Thuillard)"/>
        <s v="Johanson, Mr. Jakob Alfred"/>
        <s v="Johansson Palmquist, Mr. Oskar Leander"/>
        <s v="Johansson, Mr. Erik"/>
        <s v="Johansson, Mr. Gustaf Joel"/>
        <s v="Johansson, Mr. Karl Johan"/>
        <s v="Johansson, Mr. Nils"/>
        <s v="Johnson, Master. Harold Theodor"/>
        <s v="Johnson, Miss. Eleanor Ileen"/>
        <s v="Johnson, Mr. Alfred"/>
        <s v="Johnson, Mr. Malkolm Joackim"/>
        <s v="Johnson, Mr. William Cahoone Jr"/>
        <s v="Johnson, Mrs. Oscar W (Elisabeth Vilhelmina Berg)"/>
        <s v="Jones, Mr. Charles Cresson"/>
        <s v="Jonkoff, Mr. Lalio"/>
        <s v="Jonsson, Mr. Carl"/>
        <s v="Jonsson, Mr. Nils Hilding"/>
        <s v="Julian, Mr. Henry Forbes"/>
        <s v="Jussila, Miss. Katriina"/>
        <s v="Jussila, Miss. Mari Aina"/>
        <s v="Jussila, Mr. Eiriik"/>
        <s v="Kallio, Mr. Nikolai Erland"/>
        <s v="Kalvik, Mr. Johannes Halvorsen"/>
        <s v="Kantor, Mr. Sinai"/>
        <s v="Kantor, Mrs. Sinai (Miriam Sternin)"/>
        <s v="Karaic, Mr. Milan"/>
        <s v="Karlsson, Mr. Einar Gervasius"/>
        <s v="Karlsson, Mr. Julius Konrad Eugen"/>
        <s v="Karlsson, Mr. Nils August"/>
        <s v="Karnes, Mrs. J Frank (Claire Bennett)"/>
        <s v="Karun, Miss. Manca"/>
        <s v="Karun, Mr. Franz"/>
        <s v="Katavelas, Mr. Vassilios (&quot;Catavelas Vassilios&quot;)"/>
        <s v="Keane, Mr. Daniel"/>
        <s v="Keeping, Mr. Edwin"/>
        <s v="Kelly, Mr. James"/>
        <s v="Kelly, Mrs. Florence &quot;Fannie&quot;"/>
        <s v="Kent, Mr. Edward Austin"/>
        <s v="Kenyon, Mr. Frederick R"/>
        <s v="Kimball, Mr. Edwin Nelson Jr"/>
        <s v="Kimball, Mrs. Edwin Nelson Jr (Gertrude Parsons)"/>
        <s v="Kink-Heilmann, Miss. Luise Gretchen"/>
        <s v="Kink-Heilmann, Mr. Anton"/>
        <s v="Kink-Heilmann, Mrs. Anton (Luise Heilmann)"/>
        <s v="Kink, Miss. Maria"/>
        <s v="Kink, Mr. Vincenz"/>
        <s v="Kirkland, Rev. Charles Leonard"/>
        <s v="Klasen, Miss. Gertrud Emilia"/>
        <s v="Klasen, Mr. Klas Albin"/>
        <s v="Klasen, Mrs. (Hulda Kristina Eugenia Lofqvist)"/>
        <s v="Krekorian, Mr. Neshan"/>
        <s v="Kreuchen, Miss. Emilie"/>
        <s v="Kvillner, Mr. Johan Henrik Johannesson"/>
        <s v="Lahtinen, Mrs. William (Anna Sylfven)"/>
        <s v="Lahtinen, Rev. William"/>
        <s v="Laitinen, Miss. Kristina Sofia"/>
        <s v="Landergren, Miss. Aurora Adelia"/>
        <s v="Lang, Mr. Fang"/>
        <s v="Laroche, Miss. Louise"/>
        <s v="Laroche, Miss. Simonne Marie Anne Andree"/>
        <s v="Laroche, Mr. Joseph Philippe Lemercier"/>
        <s v="Laroche, Mrs. Joseph (Juliette Marie Louise Lafargue)"/>
        <s v="Larsson-Rondberg, Mr. Edvard A"/>
        <s v="Larsson, Mr. August Viktor"/>
        <s v="Larsson, Mr. Bengt Edvin"/>
        <s v="Leader, Dr. Alice (Farnham)"/>
        <s v="Leeni, Mr. Fahim (&quot;Philip Zenni&quot;)"/>
        <s v="Lehmann, Miss. Bertha"/>
        <s v="Leinonen, Mr. Antti Gustaf"/>
        <s v="Lemberopolous, Mr. Peter L"/>
        <s v="Lemore, Mrs. (Amelia Milley)"/>
        <s v="Leonard, Mr. Lionel"/>
        <s v="LeRoy, Miss. Bertha"/>
        <s v="Lester, Mr. James"/>
        <s v="Lesurer, Mr. Gustave J"/>
        <s v="Levy, Mr. Rene Jacques"/>
        <s v="Leyson, Mr. Robert William Norman"/>
        <s v="Lievens, Mr. Rene Aime"/>
        <s v="Lindahl, Miss. Agda Thorilda Viktoria"/>
        <s v="Lindblom, Miss. Augusta Charlotta"/>
        <s v="Lindeberg-Lind, Mr. Erik Gustaf (&quot;Mr Edward Lingrey&quot;)"/>
        <s v="Lindell, Mr. Edvard Bengtsson"/>
        <s v="Lindell, Mrs. Edvard Bengtsson (Elin Gerda Persson)"/>
        <s v="Lindqvist, Mr. Eino William"/>
        <s v="Lindstrom, Mrs. Carl Johan (Sigrid Posse)"/>
        <s v="Lines, Miss. Mary Conover"/>
        <s v="Lines, Mrs. Ernest H (Elizabeth Lindsey James)"/>
        <s v="Ling, Mr. Lee"/>
        <s v="Lingane, Mr. John"/>
        <s v="Lobb, Mr. William Arthur"/>
        <s v="Lobb, Mrs. William Arthur (Cordelia K Stanlick)"/>
        <s v="Long, Mr. Milton Clyde"/>
        <s v="Longley, Miss. Gretchen Fiske"/>
        <s v="Loring, Mr. Joseph Holland"/>
        <s v="Louch, Mr. Charles Alexander"/>
        <s v="Louch, Mrs. Charles Alexander (Alice Adelaide Slow)"/>
        <s v="Lovell, Mr. John Hall (&quot;Henry&quot;)"/>
        <s v="Lulic, Mr. Nikola"/>
        <s v="Lundahl, Mr. Johan Svensson"/>
        <s v="Lundin, Miss. Olga Elida"/>
        <s v="Lundstrom, Mr. Thure Edvin"/>
        <s v="Lurette, Miss. Elise"/>
        <s v="Mack, Mrs. (Mary)"/>
        <s v="Madill, Miss. Georgette Alexandra"/>
        <s v="Madsen, Mr. Fridtjof Arne"/>
        <s v="Maenpaa, Mr. Matti Alexanteri"/>
        <s v="Maguire, Mr. John Edward"/>
        <s v="Maioni, Miss. Roberta"/>
        <s v="Makinen, Mr. Kalle Edvard"/>
        <s v="Mallet, Master. Andre"/>
        <s v="Mallet, Mr. Albert"/>
        <s v="Mallet, Mrs. Albert (Antoinette Magnin)"/>
        <s v="Mangan, Miss. Mary"/>
        <s v="Markoff, Mr. Marin"/>
        <s v="Markun, Mr. Johann"/>
        <s v="Marvin, Mr. Daniel Warner"/>
        <s v="Marvin, Mrs. Daniel Warner (Mary Graham Carmichael Farquarson)"/>
        <s v="Matthews, Mr. William John"/>
        <s v="Maybery, Mr. Frank Hubert"/>
        <s v="Mayne, Mlle. Berthe Antonine (&quot;Mrs de Villiers&quot;)"/>
        <s v="McCaffry, Mr. Thomas Francis"/>
        <s v="McCarthy, Mr. Timothy J"/>
        <s v="McCrae, Mr. Arthur Gordon"/>
        <s v="McCrie, Mr. James Matthew"/>
        <s v="McGough, Mr. James Robert"/>
        <s v="McGowan, Miss. Anna &quot;Annie&quot;"/>
        <s v="McGowan, Miss. Katherine"/>
        <s v="McKane, Mr. Peter David"/>
        <s v="McNamee, Mr. Neal"/>
        <s v="McNamee, Mrs. Neal (Eileen O'Leary)"/>
        <s v="Mellinger, Miss. Madeleine Violet"/>
        <s v="Mellinger, Mrs. (Elizabeth Anne Maidment)"/>
        <s v="Mellors, Mr. William John"/>
        <s v="Meo, Mr. Alfonzo"/>
        <s v="Meyer, Mr. August"/>
        <s v="Meyer, Mr. Edgar Joseph"/>
        <s v="Midtsjo, Mr. Karl Albert"/>
        <s v="Millet, Mr. Francis Davis"/>
        <s v="Milling, Mr. Jacob Christian"/>
        <s v="Minahan, Dr. William Edward"/>
        <s v="Minahan, Miss. Daisy E"/>
        <s v="Minahan, Mrs. William Edward (Lillian E Thorpe)"/>
        <s v="Mineff, Mr. Ivan"/>
        <s v="Minkoff, Mr. Lazar"/>
        <s v="Mionoff, Mr. Stoytcho"/>
        <s v="Mitchell, Mr. Henry Michael"/>
        <s v="Mock, Mr. Philipp Edmund"/>
        <s v="Moen, Mr. Sigurd Hansen"/>
        <s v="Molson, Mr. Harry Markland"/>
        <s v="Montvila, Rev. Juozas"/>
        <s v="Moor, Master. Meier"/>
        <s v="Moor, Mrs. (Beila)"/>
        <s v="Moore, Mr. Clarence Bloomfield"/>
        <s v="Moraweck, Dr. Ernest"/>
        <s v="Morley, Mr. Henry Samuel (&quot;Mr Henry Marshall&quot;)"/>
        <s v="Morley, Mr. William"/>
        <s v="Mudd, Mr. Thomas Charles"/>
        <s v="Mulvihill, Miss. Bertha E"/>
        <s v="Myhrman, Mr. Pehr Fabian Oliver Malkolm"/>
        <s v="Myles, Mr. Thomas Francis"/>
        <s v="Naidenoff, Mr. Penko"/>
        <s v="Najib, Miss. Adele Kiamie &quot;Jane&quot;"/>
        <s v="Nakid, Miss. Maria (&quot;Mary&quot;)"/>
        <s v="Nakid, Mr. Sahid"/>
        <s v="Nakid, Mrs. Said (Waika &quot;Mary&quot; Mowad)"/>
        <s v="Nancarrow, Mr. William Henry"/>
        <s v="Nasser, Mr. Nicholas"/>
        <s v="Nasser, Mrs. Nicholas (Adele Achem)"/>
        <s v="Natsch, Mr. Charles H"/>
        <s v="Navratil, Master. Edmond Roger"/>
        <s v="Navratil, Master. Michel M"/>
        <s v="Navratil, Mr. Michel (&quot;Louis M Hoffman&quot;)"/>
        <s v="Nesson, Mr. Israel"/>
        <s v="Newell, Miss. Madeleine"/>
        <s v="Newell, Miss. Marjorie"/>
        <s v="Newell, Mr. Arthur Webster"/>
        <s v="Newsom, Miss. Helen Monypeny"/>
        <s v="Nicholls, Mr. Joseph Charles"/>
        <s v="Nicholson, Mr. Arthur Ernest"/>
        <s v="Nicola-Yarred, Master. Elias"/>
        <s v="Nicola-Yarred, Miss. Jamila"/>
        <s v="Nieminen, Miss. Manta Josefina"/>
        <s v="Niklasson, Mr. Samuel"/>
        <s v="Nilsson, Miss. Berta Olivia"/>
        <s v="Nilsson, Miss. Helmina Josefina"/>
        <s v="Nilsson, Mr. August Ferdinand"/>
        <s v="Nirva, Mr. Iisakki Antino Aijo"/>
        <s v="Niskanen, Mr. Juha"/>
        <s v="Norman, Mr. Robert Douglas"/>
        <s v="Nosworthy, Mr. Richard Cater"/>
        <s v="Nourney, Mr. Alfred (&quot;Baron von Drachstedt&quot;)"/>
        <s v="Novel, Mr. Mansouer"/>
        <s v="Nye, Mrs. (Elizabeth Ramell)"/>
        <s v="Nysten, Miss. Anna Sofia"/>
        <s v="Nysveen, Mr. Johan Hansen"/>
        <s v="Odahl, Mr. Nils Martin"/>
        <s v="Ohman, Miss. Velin"/>
        <s v="Oliva y Ocana, Dona. Fermina"/>
        <s v="Olsen, Master. Artur Karl"/>
        <s v="Olsen, Mr. Henry Margido"/>
        <s v="Olsen, Mr. Karl Siegwart Andreas"/>
        <s v="Olsson, Miss. Elina"/>
        <s v="Olsson, Mr. Nils Johan Goransson"/>
        <s v="Olsson, Mr. Oscar Wilhelm"/>
        <s v="Olsvigen, Mr. Thor Anderson"/>
        <s v="Oreskovic, Miss. Jelka"/>
        <s v="Oreskovic, Miss. Marija"/>
        <s v="Oreskovic, Mr. Luka"/>
        <s v="Osen, Mr. Olaf Elon"/>
        <s v="Osman, Mrs. Mara"/>
        <s v="Ostby, Miss. Helene Ragnhild"/>
        <s v="Ostby, Mr. Engelhart Cornelius"/>
        <s v="Otter, Mr. Richard"/>
        <s v="Ovies y Rodriguez, Mr. Servando"/>
        <s v="Oxenham, Mr. Percy Thomas"/>
        <s v="Pain, Dr. Alfred"/>
        <s v="Pallas y Castello, Mr. Emilio"/>
        <s v="Palsson, Master. Gosta Leonard"/>
        <s v="Palsson, Master. Paul Folke"/>
        <s v="Palsson, Miss. Stina Viola"/>
        <s v="Palsson, Miss. Torborg Danira"/>
        <s v="Palsson, Mrs. Nils (Alma Cornelia Berglund)"/>
        <s v="Panula, Master. Eino Viljami"/>
        <s v="Panula, Master. Juha Niilo"/>
        <s v="Panula, Master. Urho Abraham"/>
        <s v="Panula, Mr. Ernesti Arvid"/>
        <s v="Panula, Mr. Jaako Arnold"/>
        <s v="Panula, Mrs. Juha (Maria Emilia Ojala)"/>
        <s v="Parker, Mr. Clifford Richard"/>
        <s v="Parrish, Mrs. (Lutie Davis)"/>
        <s v="Partner, Mr. Austen"/>
        <s v="Pasic, Mr. Jakob"/>
        <s v="Patchett, Mr. George"/>
        <s v="Pavlovic, Mr. Stefo"/>
        <s v="Payne, Mr. Vivian Ponsonby"/>
        <s v="Peacock, Master. Alfred Edward"/>
        <s v="Peacock, Miss. Treasteall"/>
        <s v="Peacock, Mrs. Benjamin (Edith Nile)"/>
        <s v="Pears, Mr. Thomas Clinton"/>
        <s v="Pears, Mrs. Thomas (Edith Wearne)"/>
        <s v="Pekoniemi, Mr. Edvard"/>
        <s v="Peltomaki, Mr. Nikolai Johannes"/>
        <s v="Penasco y Castellana, Mr. Victor de Satode"/>
        <s v="Penasco y Castellana, Mrs. Victor de Satode (Maria Josefa Perez de Soto y Vallejo)"/>
        <s v="Pengelly, Mr. Frederick William"/>
        <s v="Perkin, Mr. John Henry"/>
        <s v="Perreault, Miss. Anne"/>
        <s v="Persson, Mr. Ernst Ulrik"/>
        <s v="Peruschitz, Rev. Joseph Maria"/>
        <s v="Petersen, Mr. Marius"/>
        <s v="Petranec, Miss. Matilda"/>
        <s v="Petroff, Mr. Nedelio"/>
        <s v="Petterson, Mr. Johan Emil"/>
        <s v="Pettersson, Miss. Ellen Natalia"/>
        <s v="Peuchen, Major. Arthur Godfrey"/>
        <s v="Phillips, Miss. Alice Frances Louisa"/>
        <s v="Phillips, Miss. Kate Florence (&quot;Mrs Kate Louise Phillips Marshall&quot;)"/>
        <s v="Phillips, Mr. Escott Robert"/>
        <s v="Pickard, Mr. Berk (Berk Trembisky)"/>
        <s v="Pinsky, Mrs. (Rosa)"/>
        <s v="Pokrnic, Mr. Mate"/>
        <s v="Pokrnic, Mr. Tome"/>
        <s v="Ponesell, Mr. Martin"/>
        <s v="Portaluppi, Mr. Emilio Ilario Giuseppe"/>
        <s v="Porter, Mr. Walter Chamberlain"/>
        <s v="Potter, Mrs. Thomas Jr (Lily Alexenia Wilson)"/>
        <s v="Pulbaum, Mr. Franz"/>
        <s v="Quick, Miss. Phyllis May"/>
        <s v="Quick, Miss. Winifred Vera"/>
        <s v="Quick, Mrs. Frederick Charles (Jane Richards)"/>
        <s v="Reeves, Mr. David"/>
        <s v="Rekic, Mr. Tido"/>
        <s v="Renouf, Mr. Peter Henry"/>
        <s v="Renouf, Mrs. Peter Henry (Lillian Jefferys)"/>
        <s v="Reuchlin, Jonkheer. John George"/>
        <s v="Reynaldo, Ms. Encarnacion"/>
        <s v="Reynolds, Mr. Harold J"/>
        <s v="Rice, Master. Albert"/>
        <s v="Rice, Master. Arthur"/>
        <s v="Rice, Master. Eric"/>
        <s v="Rice, Master. Eugene"/>
        <s v="Rice, Master. George Hugh"/>
        <s v="Rice, Mrs. William (Margaret Norton)"/>
        <s v="Richard, Mr. Emile"/>
        <s v="Richards, Master. George Sibley"/>
        <s v="Richards, Master. William Rowe"/>
        <s v="Richards, Mrs. Sidney (Emily Hocking)"/>
        <s v="Ridsdale, Miss. Lucy"/>
        <s v="Riihivouri, Miss. Susanna Juhantytar &quot;Sanni&quot;"/>
        <s v="Ringhini, Mr. Sante"/>
        <s v="Rintamaki, Mr. Matti"/>
        <s v="Robert, Mrs. Edward Scott (Elisabeth Walton McMillan)"/>
        <s v="Robins, Mr. Alexander A"/>
        <s v="Robins, Mrs. Alexander A (Grace Charity Laury)"/>
        <s v="Roebling, Mr. Washington Augustus II"/>
        <s v="Rogers, Mr. Reginald Harry"/>
        <s v="Romaine, Mr. Charles Hallace (&quot;Mr C Rolmane&quot;)"/>
        <s v="Rosblom, Miss. Salli Helena"/>
        <s v="Rosblom, Mr. Viktor Richard"/>
        <s v="Rosblom, Mrs. Viktor (Helena Wilhelmina)"/>
        <s v="Rosenbaum, Miss. Edith Louise"/>
        <s v="Rosenshine, Mr. George (&quot;Mr George Thorne&quot;)"/>
        <s v="Ross, Mr. John Hugo"/>
        <s v="Rothes, the Countess. of (Lucy Noel Martha Dyer-Edwards)"/>
        <s v="Rothschild, Mr. Martin"/>
        <s v="Rothschild, Mrs. Martin (Elizabeth L. Barrett)"/>
        <s v="Rouse, Mr. Richard Henry"/>
        <s v="Rowe, Mr. Alfred G"/>
        <s v="Rugg, Miss. Emily"/>
        <s v="Rush, Mr. Alfred George John"/>
        <s v="Ryerson, Master. John Borie"/>
        <s v="Ryerson, Miss. Emily Borie"/>
        <s v="Ryerson, Miss. Susan Parker &quot;Suzette&quot;"/>
        <s v="Ryerson, Mr. Arthur Larned"/>
        <s v="Ryerson, Mrs. Arthur Larned (Emily Maria Borie)"/>
        <s v="Saad, Mr. Khalil"/>
        <s v="Saether, Mr. Simon Sivertsen"/>
        <s v="Sage, Master. William Henry"/>
        <s v="Sagesser, Mlle. Emma"/>
        <s v="Salander, Mr. Karl Johan"/>
        <s v="Salkjelsvik, Miss. Anna Kristine"/>
        <s v="Salonen, Mr. Johan Werner"/>
        <s v="Sandstrom, Miss. Beatrice Irene"/>
        <s v="Sandstrom, Miss. Marguerite Rut"/>
        <s v="Sandstrom, Mrs. Hjalmar (Agnes Charlotta Bengtsson)"/>
        <s v="Sap, Mr. Julius"/>
        <s v="Saundercock, Mr. William Henry"/>
        <s v="Sawyer, Mr. Frederick Charles"/>
        <s v="Schabert, Mrs. Paul (Emma Mock)"/>
        <s v="Schmidt, Mr. August"/>
        <s v="Sedgwick, Mr. Charles Frederick Waddington"/>
        <s v="Serepeca, Miss. Augusta"/>
        <s v="Seward, Mr. Frederic Kimber"/>
        <s v="Sharp, Mr. Percival James R"/>
        <s v="Sheerlinck, Mr. Jan Baptist"/>
        <s v="Shelley, Mrs. William (Imanita Parrish Hall)"/>
        <s v="Shutes, Miss. Elizabeth W"/>
        <s v="Silven, Miss. Lyyli Karoliina"/>
        <s v="Silverthorne, Mr. Spencer Victor"/>
        <s v="Silvey, Mr. William Baird"/>
        <s v="Silvey, Mrs. William Baird (Alice Munger)"/>
        <s v="Simonius-Blumer, Col. Oberst Alfons"/>
        <s v="Sincock, Miss. Maude"/>
        <s v="Sinkkonen, Miss. Anna"/>
        <s v="Sirayanian, Mr. Orsen"/>
        <s v="Sivic, Mr. Husein"/>
        <s v="Sivola, Mr. Antti Wilhelm"/>
        <s v="Sjoblom, Miss. Anna Sofia"/>
        <s v="Sjostedt, Mr. Ernst Adolf"/>
        <s v="Skoog, Master. Harald"/>
        <s v="Skoog, Master. Karl Thorsten"/>
        <s v="Skoog, Miss. Mabel"/>
        <s v="Skoog, Miss. Margit Elizabeth"/>
        <s v="Skoog, Mr. Wilhelm"/>
        <s v="Skoog, Mrs. William (Anna Bernhardina Karlsson)"/>
        <s v="Slayter, Miss. Hilda Mary"/>
        <s v="Slemen, Mr. Richard James"/>
        <s v="Sloper, Mr. William Thompson"/>
        <s v="Smart, Mr. John Montgomery"/>
        <s v="Smith, Miss. Marion Elsie"/>
        <s v="Smith, Mr. James Clinch"/>
        <s v="Smith, Mr. Lucien Philip"/>
        <s v="Smith, Mrs. Lucien Philip (Mary Eloise Hughes)"/>
        <s v="Snyder, Mr. John Pillsbury"/>
        <s v="Snyder, Mrs. John Pillsbury (Nelle Stevenson)"/>
        <s v="Sobey, Mr. Samuel James Hayden"/>
        <s v="Soholt, Mr. Peter Andreas Lauritz Andersen"/>
        <s v="Somerton, Mr. Francis William"/>
        <s v="Spedden, Master. Robert Douglas"/>
        <s v="Spedden, Mr. Frederic Oakley"/>
        <s v="Spedden, Mrs. Frederic Oakley (Margaretta Corning Stone)"/>
        <s v="Spencer, Mr. William Augustus"/>
        <s v="Spinner, Mr. Henry John"/>
        <s v="Stahelin-Maeglin, Dr. Max"/>
        <s v="Stankovic, Mr. Ivan"/>
        <s v="Stanley, Miss. Amy Zillah Elsie"/>
        <s v="Stanley, Mr. Edward Roland"/>
        <s v="Stanton, Mr. Samuel Ward"/>
        <s v="Stead, Mr. William Thomas"/>
        <s v="Stengel, Mr. Charles Emil Henry"/>
        <s v="Stengel, Mrs. Charles Emil Henry (Annie May Morris)"/>
        <s v="Stephenson, Mrs. Walter Bertram (Martha Eustis)"/>
        <s v="Stokes, Mr. Philip Joseph"/>
        <s v="Stone, Mrs. George Nelson (Martha Evelyn)"/>
        <s v="Storey, Mr. Thomas"/>
        <s v="Stoytcheff, Mr. Ilia"/>
        <s v="Strandberg, Miss. Ida Sofia"/>
        <s v="Stranden, Mr. Juho"/>
        <s v="Straus, Mr. Isidor"/>
        <s v="Straus, Mrs. Isidor (Rosalie Ida Blun)"/>
        <s v="Strilic, Mr. Ivan"/>
        <s v="Strom, Miss. Telma Matilda"/>
        <s v="Strom, Mrs. Wilhelm (Elna Matilda Persson)"/>
        <s v="Sunderland, Mr. Victor Francis"/>
        <s v="Sundman, Mr. Johan Julian"/>
        <s v="Sutehall, Mr. Henry Jr"/>
        <s v="Sutton, Mr. Frederick"/>
        <s v="Svensson, Mr. Johan"/>
        <s v="Svensson, Mr. Johan Cervin"/>
        <s v="Svensson, Mr. Olof"/>
        <s v="Swane, Mr. George"/>
        <s v="Sweet, Mr. George Frederick"/>
        <s v="Swift, Mrs. Frederick Joel (Margaret Welles Barron)"/>
        <s v="Taussig, Miss. Ruth"/>
        <s v="Taussig, Mr. Emil"/>
        <s v="Taussig, Mrs. Emil (Tillie Mandelbaum)"/>
        <s v="Taylor, Mr. Elmer Zebley"/>
        <s v="Tenglin, Mr. Gunnar Isidor"/>
        <s v="Thayer, Mr. John Borland"/>
        <s v="Thayer, Mr. John Borland Jr"/>
        <s v="Thayer, Mrs. John Borland (Marian Longstreth Morris)"/>
        <s v="Theobald, Mr. Thomas Leonard"/>
        <s v="Thomas, Master. Assad Alexander"/>
        <s v="Thomas, Mrs. Alexander (Thamine &quot;Thelma&quot;)"/>
        <s v="Tikkanen, Mr. Juho"/>
        <s v="Tomlin, Mr. Ernest Portage"/>
        <s v="Toomey, Miss. Ellen"/>
        <s v="Torber, Mr. Ernst William"/>
        <s v="Tornquist, Mr. William Henry"/>
        <s v="Touma, Master. Georges Youssef"/>
        <s v="Touma, Miss. Maria Youssef"/>
        <s v="Touma, Mrs. Darwis (Hanne Youssef Razi)"/>
        <s v="Troupiansky, Mr. Moses Aaron"/>
        <s v="Trout, Mrs. William H (Jessie L)"/>
        <s v="Troutt, Miss. Edwina Celia &quot;Winnie&quot;"/>
        <s v="Tucker, Mr. Gilbert Milligan Jr"/>
        <s v="Turcin, Mr. Stjepan"/>
        <s v="Turja, Miss. Anna Sofia"/>
        <s v="Turkula, Mrs. (Hedwig)"/>
        <s v="Turpin, Mr. William John Robert"/>
        <s v="Turpin, Mrs. William John Robert (Dorothy Ann Wonnacott)"/>
        <s v="Uruchurtu, Don. Manuel E"/>
        <s v="van Billiard, Master. Walter John"/>
        <s v="van Billiard, Mr. Austin Blyler"/>
        <s v="Van der hoef, Mr. Wyckoff"/>
        <s v="Van Impe, Miss. Catharina"/>
        <s v="Van Impe, Mr. Jean Baptiste"/>
        <s v="Van Impe, Mrs. Jean Baptiste (Rosalie Paula Govaert)"/>
        <s v="Vande Velde, Mr. Johannes Joseph"/>
        <s v="Vande Walle, Mr. Nestor Cyriel"/>
        <s v="Vanden Steen, Mr. Leo Peter"/>
        <s v="Vander Cruyssen, Mr. Victor"/>
        <s v="Vander Planke, Miss. Augusta Maria"/>
        <s v="Vander Planke, Mr. Julius"/>
        <s v="Vander Planke, Mr. Leo Edmondus"/>
        <s v="Vander Planke, Mrs. Julius (Emelia Maria Vandemoortele)"/>
        <s v="Vartanian, Mr. David"/>
        <s v="Veal, Mr. James"/>
        <s v="Vendel, Mr. Olof Edvin"/>
        <s v="Vestrom, Miss. Hulda Amanda Adolfina"/>
        <s v="Vovk, Mr. Janko"/>
        <s v="Waelens, Mr. Achille"/>
        <s v="Walcroft, Miss. Nellie"/>
        <s v="Walker, Mr. William Anderson"/>
        <s v="Ward, Miss. Anna"/>
        <s v="Ware, Mr. John James"/>
        <s v="Ware, Mr. William Jeffery"/>
        <s v="Ware, Mrs. John James (Florence Louise Long)"/>
        <s v="Warren, Mr. Frank Manley"/>
        <s v="Warren, Mrs. Frank Manley (Anna Sophia Atkinson)"/>
        <s v="Watt, Miss. Bertha J"/>
        <s v="Watt, Mrs. James (Elizabeth &quot;Bessie&quot; Inglis Milne)"/>
        <s v="Webber, Miss. Susan"/>
        <s v="Weir, Col. John"/>
        <s v="Weisz, Mr. Leopold"/>
        <s v="Weisz, Mrs. Leopold (Mathilde Francoise Pede)"/>
        <s v="Wells, Master. Ralph Lester"/>
        <s v="Wells, Miss. Joan"/>
        <s v="Wells, Mrs. Arthur Henry (&quot;Addie&quot; Dart Trevaskis)"/>
        <s v="Wenzel, Mr. Linhart"/>
        <s v="West, Miss. Barbara J"/>
        <s v="West, Miss. Constance Mirium"/>
        <s v="West, Mr. Edwy Arthur"/>
        <s v="West, Mrs. Edwy Arthur (Ada Mary Worth)"/>
        <s v="Whabee, Mrs. George Joseph (Shawneene Abi-Saab)"/>
        <s v="Wheadon, Mr. Edward H"/>
        <s v="White, Mr. Percival Wayland"/>
        <s v="White, Mr. Richard Frasar"/>
        <s v="White, Mrs. John Stuart (Ella Holmes)"/>
        <s v="Wick, Miss. Mary Natalie"/>
        <s v="Wick, Mr. George Dennick"/>
        <s v="Wick, Mrs. George Dennick (Mary Hitchcock)"/>
        <s v="Widegren, Mr. Carl/Charles Peter"/>
        <s v="Widener, Mr. George Dunton"/>
        <s v="Widener, Mr. Harry Elkins"/>
        <s v="Widener, Mrs. George Dunton (Eleanor Elkins)"/>
        <s v="Wiklund, Mr. Jakob Alfred"/>
        <s v="Wiklund, Mr. Karl Johan"/>
        <s v="Wilhelms, Mr. Charles"/>
        <s v="Wilkes, Mrs. James (Ellen Needs)"/>
        <s v="Willard, Miss. Constance"/>
        <s v="Williams, Mr. Charles Duane"/>
        <s v="Williams, Mr. Leslie"/>
        <s v="Williams, Mr. Richard Norris II"/>
        <s v="Wilson, Miss. Helen Alice"/>
        <s v="Windelov, Mr. Einar"/>
        <s v="Wirz, Mr. Albert"/>
        <s v="Wittevrongel, Mr. Camille"/>
        <s v="Wright, Miss. Marion"/>
        <s v="Wright, Mr. George"/>
        <s v="Yasbeck, Mr. Antoni"/>
        <s v="Yasbeck, Mrs. Antoni (Selini Alexander)"/>
        <s v="Young, Miss. Marie Grice"/>
        <s v="Youseff, Mr. Gerious"/>
        <s v="Yrois, Miss. Henriette (&quot;Mrs Harbeck&quot;)"/>
        <s v="Zabour, Miss. Hileni"/>
        <s v="Zakarian, Mr. Mapriededer"/>
        <s v="Zakarian, Mr. Ortin"/>
        <s v="Zimmerman, Mr. Leo"/>
      </sharedItems>
    </cacheField>
    <cacheField name="sex" numFmtId="0">
      <sharedItems count="2">
        <s v="female"/>
        <s v="male"/>
      </sharedItems>
    </cacheField>
    <cacheField name="age" numFmtId="0">
      <sharedItems containsSemiMixedTypes="0" containsString="0" containsNumber="1" minValue="0.1667" maxValue="80" count="98">
        <n v="0.1667"/>
        <n v="0.3333"/>
        <n v="0.4167"/>
        <n v="0.6667"/>
        <n v="0.75"/>
        <n v="0.8333"/>
        <n v="0.9167"/>
        <n v="1"/>
        <n v="2"/>
        <n v="3"/>
        <n v="4"/>
        <n v="5"/>
        <n v="6"/>
        <n v="7"/>
        <n v="8"/>
        <n v="9"/>
        <n v="10"/>
        <n v="11"/>
        <n v="11.5"/>
        <n v="12"/>
        <n v="13"/>
        <n v="14"/>
        <n v="14.5"/>
        <n v="15"/>
        <n v="16"/>
        <n v="17"/>
        <n v="18"/>
        <n v="18.5"/>
        <n v="19"/>
        <n v="20"/>
        <n v="20.5"/>
        <n v="21"/>
        <n v="22"/>
        <n v="22.5"/>
        <n v="23"/>
        <n v="23.5"/>
        <n v="24"/>
        <n v="24.5"/>
        <n v="25"/>
        <n v="26"/>
        <n v="26.5"/>
        <n v="27"/>
        <n v="28"/>
        <n v="28.5"/>
        <n v="29"/>
        <n v="30"/>
        <n v="30.5"/>
        <n v="31"/>
        <n v="32"/>
        <n v="32.5"/>
        <n v="33"/>
        <n v="34"/>
        <n v="34.5"/>
        <n v="35"/>
        <n v="36"/>
        <n v="36.5"/>
        <n v="37"/>
        <n v="38"/>
        <n v="38.5"/>
        <n v="39"/>
        <n v="40"/>
        <n v="40.5"/>
        <n v="41"/>
        <n v="42"/>
        <n v="43"/>
        <n v="44"/>
        <n v="45"/>
        <n v="45.5"/>
        <n v="46"/>
        <n v="47"/>
        <n v="48"/>
        <n v="49"/>
        <n v="50"/>
        <n v="51"/>
        <n v="52"/>
        <n v="53"/>
        <n v="54"/>
        <n v="55"/>
        <n v="55.5"/>
        <n v="56"/>
        <n v="57"/>
        <n v="58"/>
        <n v="59"/>
        <n v="60"/>
        <n v="60.5"/>
        <n v="61"/>
        <n v="62"/>
        <n v="63"/>
        <n v="64"/>
        <n v="65"/>
        <n v="66"/>
        <n v="67"/>
        <n v="70"/>
        <n v="70.5"/>
        <n v="71"/>
        <n v="74"/>
        <n v="76"/>
        <n v="80"/>
      </sharedItems>
    </cacheField>
    <cacheField name="volwassene" numFmtId="0">
      <sharedItems count="2">
        <s v="kind"/>
        <s v="volwassene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cordCount="1046" createdVersion="3">
  <cacheSource type="worksheet">
    <worksheetSource ref="A:F" sheet="Passagierslijst"/>
  </cacheSource>
  <cacheFields count="6">
    <cacheField name="pclass" numFmtId="0">
      <sharedItems containsString="0" containsBlank="1" containsNumber="1" containsInteger="1" minValue="1" maxValue="3" count="4">
        <n v="1"/>
        <n v="2"/>
        <n v="3"/>
        <m/>
      </sharedItems>
    </cacheField>
    <cacheField name="survived" numFmtId="0">
      <sharedItems containsString="0" containsBlank="1" containsNumber="1" containsInteger="1" minValue="0" maxValue="1" count="3">
        <n v="0"/>
        <n v="1"/>
        <m/>
      </sharedItems>
    </cacheField>
    <cacheField name="name" numFmtId="0">
      <sharedItems containsBlank="1" count="1045">
        <s v="Abbing, Mr. Anthony"/>
        <s v="Abbott, Master. Eugene Joseph"/>
        <s v="Abbott, Mr. Rossmore Edward"/>
        <s v="Abbott, Mrs. Stanton (Rosa Hunt)"/>
        <s v="Abelseth, Miss. Karen Marie"/>
        <s v="Abelseth, Mr. Olaus Jorgensen"/>
        <s v="Abelson, Mr. Samuel"/>
        <s v="Abelson, Mrs. Samuel (Hannah Wizosky)"/>
        <s v="Abrahamsson, Mr. Abraham August Johannes"/>
        <s v="Abrahim, Mrs. Joseph (Sophie Halaut Easu)"/>
        <s v="Adahl, Mr. Mauritz Nils Martin"/>
        <s v="Adams, Mr. John"/>
        <s v="Ahlin, Mrs. Johan (Johanna Persdotter Larsson)"/>
        <s v="Aks, Master. Philip Frank"/>
        <s v="Aks, Mrs. Sam (Leah Rosen)"/>
        <s v="Albimona, Mr. Nassef Cassem"/>
        <s v="Aldworth, Mr. Charles Augustus"/>
        <s v="Alexander, Mr. William"/>
        <s v="Alhomaki, Mr. Ilmari Rudolf"/>
        <s v="Ali, Mr. Ahmed"/>
        <s v="Ali, Mr. William"/>
        <s v="Allen, Miss. Elisabeth Walton"/>
        <s v="Allen, Mr. William Henry"/>
        <s v="Allison, Master. Hudson Trevor"/>
        <s v="Allison, Miss. Helen Loraine"/>
        <s v="Allison, Mr. Hudson Joshua Creighton"/>
        <s v="Allison, Mrs. Hudson J C (Bessie Waldo Daniels)"/>
        <s v="Allum, Mr. Owen George"/>
        <s v="Andersen-Jensen, Miss. Carla Christine Nielsine"/>
        <s v="Andersen, Mr. Albert Karvin"/>
        <s v="Anderson, Mr. Harry"/>
        <s v="Andersson, Master. Sigvard Harald Elias"/>
        <s v="Andersson, Miss. Ebba Iris Alfrida"/>
        <s v="Andersson, Miss. Ellis Anna Maria"/>
        <s v="Andersson, Miss. Erna Alexandra"/>
        <s v="Andersson, Miss. Ida Augusta Margareta"/>
        <s v="Andersson, Miss. Ingeborg Constanzia"/>
        <s v="Andersson, Miss. Sigrid Elisabeth"/>
        <s v="Andersson, Mr. Anders Johan"/>
        <s v="Andersson, Mr. August Edvard (&quot;Wennerstrom&quot;)"/>
        <s v="Andersson, Mr. Johan Samuel"/>
        <s v="Andersson, Mrs. Anders Johan (Alfrida Konstantia Brogren)"/>
        <s v="Andreasson, Mr. Paul Edvin"/>
        <s v="Andrew, Mr. Edgardo Samuel"/>
        <s v="Andrew, Mr. Frank Thomas"/>
        <s v="Andrews, Miss. Kornelia Theodosia"/>
        <s v="Andrews, Mr. Thomas Jr"/>
        <s v="Angheloff, Mr. Minko"/>
        <s v="Angle, Mr. William A"/>
        <s v="Angle, Mrs. William A (Florence &quot;Mary&quot; Agnes Hughes)"/>
        <s v="Appleton, Mrs. Edward Dale (Charlotte Lamson)"/>
        <s v="Arnold-Franchi, Mr. Josef"/>
        <s v="Arnold-Franchi, Mrs. Josef (Josefine Franchi)"/>
        <s v="Aronsson, Mr. Ernst Axel Algot"/>
        <s v="Artagaveytia, Mr. Ramon"/>
        <s v="Ashby, Mr. John"/>
        <s v="Asim, Mr. Adola"/>
        <s v="Asplund, Master. Carl Edgar"/>
        <s v="Asplund, Master. Clarence Gustaf Hugo"/>
        <s v="Asplund, Master. Edvin Rojj Felix"/>
        <s v="Asplund, Master. Filip Oscar"/>
        <s v="Asplund, Miss. Lillian Gertrud"/>
        <s v="Asplund, Mr. Carl Oscar Vilhelm Gustafsson"/>
        <s v="Asplund, Mr. Johan Charles"/>
        <s v="Asplund, Mrs. Carl Oscar (Selma Augusta Emilia Johansson)"/>
        <s v="Assaf Khalil, Mrs. Mariana (&quot;Miriam&quot;)"/>
        <s v="Assaf, Mr. Gerios"/>
        <s v="Assam, Mr. Ali"/>
        <s v="Astor, Col. John Jacob"/>
        <s v="Astor, Mrs. John Jacob (Madeleine Talmadge Force)"/>
        <s v="Attalah, Miss. Malake"/>
        <s v="Attalah, Mr. Sleiman"/>
        <s v="Aubart, Mme. Leontine Pauline"/>
        <s v="Augustsson, Mr. Albert"/>
        <s v="Ayoub, Miss. Banoura"/>
        <s v="Baccos, Mr. Raffull"/>
        <s v="Backstrom, Mr. Karl Alfred"/>
        <s v="Backstrom, Mrs. Karl Alfred (Maria Mathilda Gustafsson)"/>
        <s v="Baclini, Miss. Eugenie"/>
        <s v="Baclini, Miss. Helene Barbara"/>
        <s v="Baclini, Miss. Marie Catherine"/>
        <s v="Baclini, Mrs. Solomon (Latifa Qurban)"/>
        <s v="Badman, Miss. Emily Louisa"/>
        <s v="Badt, Mr. Mohamed"/>
        <s v="Bailey, Mr. Percy Andrew"/>
        <s v="Baimbrigge, Mr. Charles Robert"/>
        <s v="Balkic, Mr. Cerin"/>
        <s v="Ball, Mrs. (Ada E Hall)"/>
        <s v="Banfield, Mr. Frederick James"/>
        <s v="Barah, Mr. Hanna Assi"/>
        <s v="Barbara, Miss. Saiide"/>
        <s v="Barbara, Mrs. (Catherine David)"/>
        <s v="Barber, Miss. Ellen &quot;Nellie&quot;"/>
        <s v="Barkworth, Mr. Algernon Henry Wilson"/>
        <s v="Barry, Miss. Julia"/>
        <s v="Barton, Mr. David John"/>
        <s v="Bateman, Rev. Robert James"/>
        <s v="Baxter, Mr. Quigg Edmond"/>
        <s v="Baxter, Mrs. James (Helene DeLaudeniere Chaput)"/>
        <s v="Bazzani, Miss. Albina"/>
        <s v="Beane, Mr. Edward"/>
        <s v="Beane, Mrs. Edward (Ethel Clarke)"/>
        <s v="Beattie, Mr. Thomson"/>
        <s v="Beauchamp, Mr. Henry James"/>
        <s v="Beavan, Mr. William Thomas"/>
        <s v="Becker, Master. Richard F"/>
        <s v="Becker, Miss. Marion Louise"/>
        <s v="Becker, Miss. Ruth Elizabeth"/>
        <s v="Becker, Mrs. Allen Oliver (Nellie E Baumgardner)"/>
        <s v="Beckwith, Mr. Richard Leonard"/>
        <s v="Beckwith, Mrs. Richard Leonard (Sallie Monypeny)"/>
        <s v="Beesley, Mr. Lawrence"/>
        <s v="Behr, Mr. Karl Howell"/>
        <s v="Bengtsson, Mr. John Viktor"/>
        <s v="Bentham, Miss. Lilian W"/>
        <s v="Berglund, Mr. Karl Ivar Sven"/>
        <s v="Berriman, Mr. William John"/>
        <s v="Betros, Mr. Tannous"/>
        <s v="Bidois, Miss. Rosalie"/>
        <s v="Bing, Mr. Lee"/>
        <s v="Bird, Miss. Ellen"/>
        <s v="Birkeland, Mr. Hans Martin Monsen"/>
        <s v="Birnbaum, Mr. Jakob"/>
        <s v="Bishop, Mr. Dickinson H"/>
        <s v="Bishop, Mrs. Dickinson H (Helen Walton)"/>
        <s v="Bissette, Miss. Amelia"/>
        <s v="Bjorklund, Mr. Ernst Herbert"/>
        <s v="Bjornstrom-Steffansson, Mr. Mauritz Hakan"/>
        <s v="Blackwell, Mr. Stephen Weart"/>
        <s v="Blank, Mr. Henry"/>
        <s v="Bonnell, Miss. Caroline"/>
        <s v="Bonnell, Miss. Elizabeth"/>
        <s v="Borebank, Mr. John James"/>
        <s v="Bostandyeff, Mr. Guentcho"/>
        <s v="Botsford, Mr. William Hull"/>
        <s v="Boulos, Master. Akar"/>
        <s v="Boulos, Miss. Nourelain"/>
        <s v="Bourke, Mr. John"/>
        <s v="Bourke, Mrs. John (Catherine)"/>
        <s v="Bowen, Miss. Grace Scott"/>
        <s v="Bowen, Mr. David John &quot;Dai&quot;"/>
        <s v="Bowenur, Mr. Solomon"/>
        <s v="Bowerman, Miss. Elsie Edith"/>
        <s v="Bracken, Mr. James H"/>
        <s v="Bradley, Miss. Bridget Delia"/>
        <s v="Brady, Mr. John Bertram"/>
        <s v="Braf, Miss. Elin Ester Maria"/>
        <s v="Brandeis, Mr. Emil"/>
        <s v="Braund, Mr. Lewis Richard"/>
        <s v="Braund, Mr. Owen Harris"/>
        <s v="Brobeck, Mr. Karl Rudolf"/>
        <s v="Brocklebank, Mr. William Alfred"/>
        <s v="Brown, Miss. Amelia &quot;Mildred&quot;"/>
        <s v="Brown, Miss. Edith Eileen"/>
        <s v="Brown, Mr. Thomas William Solomon"/>
        <s v="Brown, Mrs. James Joseph (Margaret Tobin)"/>
        <s v="Brown, Mrs. John Murray (Caroline Lane Lamson)"/>
        <s v="Brown, Mrs. Thomas William Solomon (Elizabeth Catherine Ford)"/>
        <s v="Bryhl, Miss. Dagmar Jenny Ingeborg "/>
        <s v="Bryhl, Mr. Kurt Arnold Gottfrid"/>
        <s v="Buckley, Miss. Katherine"/>
        <s v="Buckley, Mr. Daniel"/>
        <s v="Bucknell, Mrs. William Robert (Emma Eliza Ward)"/>
        <s v="Burke, Mr. Jeremiah"/>
        <s v="Burns, Miss. Elizabeth Margaret"/>
        <s v="Burns, Miss. Mary Delia"/>
        <s v="Buss, Miss. Kate"/>
        <s v="Butler, Mr. Reginald Fenton"/>
        <s v="Butt, Major. Archibald Willingham"/>
        <s v="Byles, Rev. Thomas Roussel Davids"/>
        <s v="Bystrom, Mrs. (Karolina)"/>
        <s v="Cacic, Miss. Manda"/>
        <s v="Cacic, Miss. Marija"/>
        <s v="Cacic, Mr. Jego Grga"/>
        <s v="Cacic, Mr. Luka"/>
        <s v="Calderhead, Mr. Edward Pennington"/>
        <s v="Caldwell, Master. Alden Gates"/>
        <s v="Caldwell, Mr. Albert Francis"/>
        <s v="Caldwell, Mrs. Albert Francis (Sylvia Mae Harbaugh)"/>
        <s v="Calic, Mr. Jovo"/>
        <s v="Calic, Mr. Petar"/>
        <s v="Cameron, Miss. Clear Annie"/>
        <s v="Canavan, Miss. Mary"/>
        <s v="Canavan, Mr. Patrick"/>
        <s v="Candee, Mrs. Edward (Helen Churchill Hungerford)"/>
        <s v="Cann, Mr. Ernest Charles"/>
        <s v="Carbines, Mr. William"/>
        <s v="Cardeza, Mr. Thomas Drake Martinez"/>
        <s v="Cardeza, Mrs. James Warburton Martinez (Charlotte Wardle Drake)"/>
        <s v="Carlsson, Mr. August Sigfrid"/>
        <s v="Carlsson, Mr. Carl Robert"/>
        <s v="Carlsson, Mr. Frans Olof"/>
        <s v="Carr, Miss. Helen &quot;Ellen&quot;"/>
        <s v="Carr, Miss. Jeannie"/>
        <s v="Carrau, Mr. Francisco M"/>
        <s v="Carrau, Mr. Jose Pedro"/>
        <s v="Carter, Master. William Thornton II"/>
        <s v="Carter, Miss. Lucile Polk"/>
        <s v="Carter, Mr. William Ernest"/>
        <s v="Carter, Mrs. Ernest Courtenay (Lilian Hughes)"/>
        <s v="Carter, Mrs. William Ernest (Lucile Polk)"/>
        <s v="Carter, Rev. Ernest Courtenay"/>
        <s v="Carver, Mr. Alfred John"/>
        <s v="Case, Mr. Howard Brown"/>
        <s v="Cavendish, Mr. Tyrell William"/>
        <s v="Cavendish, Mrs. Tyrell William (Julia Florence Siegel)"/>
        <s v="Celotti, Mr. Francesco"/>
        <s v="Chaffee, Mr. Herbert Fuller"/>
        <s v="Chaffee, Mrs. Herbert Fuller (Carrie Constance Toogood)"/>
        <s v="Chambers, Mr. Norman Campbell"/>
        <s v="Chambers, Mrs. Norman Campbell (Bertha Griggs)"/>
        <s v="Chapman, Mr. Charles Henry"/>
        <s v="Chapman, Mr. John Henry"/>
        <s v="Chapman, Mrs. John Henry (Sara Elizabeth Lawry)"/>
        <s v="Charters, Mr. David"/>
        <s v="Chaudanson, Miss. Victorine"/>
        <s v="Cherry, Miss. Gladys"/>
        <s v="Chevre, Mr. Paul Romaine"/>
        <s v="Chip, Mr. Chang"/>
        <s v="Christmann, Mr. Emil"/>
        <s v="Christy, Miss. Julie Rachel"/>
        <s v="Christy, Mrs. (Alice Frances)"/>
        <s v="Chronopoulos, Mr. Apostolos"/>
        <s v="Chronopoulos, Mr. Demetrios"/>
        <s v="Clark, Mr. Walter Miller"/>
        <s v="Clark, Mrs. Walter Miller (Virginia McDowell)"/>
        <s v="Clarke, Mr. Charles Valentine"/>
        <s v="Clarke, Mrs. Charles V (Ada Maria Winfield)"/>
        <s v="Cleaver, Miss. Alice"/>
        <s v="Coelho, Mr. Domingos Fernandeo"/>
        <s v="Cohen, Mr. Gurshon &quot;Gus&quot;"/>
        <s v="Colbert, Mr. Patrick"/>
        <s v="Coleff, Mr. Peju"/>
        <s v="Coleff, Mr. Satio"/>
        <s v="Coleridge, Mr. Reginald Charles"/>
        <s v="Collander, Mr. Erik Gustaf"/>
        <s v="Collett, Mr. Sidney C Stuart"/>
        <s v="Colley, Mr. Edward Pomeroy"/>
        <s v="Collyer, Miss. Marjorie &quot;Lottie&quot;"/>
        <s v="Collyer, Mr. Harvey"/>
        <s v="Collyer, Mrs. Harvey (Charlotte Annie Tate)"/>
        <s v="Compton, Miss. Sara Rebecca"/>
        <s v="Compton, Mr. Alexander Taylor Jr"/>
        <s v="Compton, Mrs. Alexander Taylor (Mary Eliza Ingersoll)"/>
        <s v="Conlon, Mr. Thomas Henry"/>
        <s v="Connaghton, Mr. Michael"/>
        <s v="Connolly, Miss. Kate"/>
        <s v="Connors, Mr. Patrick"/>
        <s v="Cook, Mr. Jacob"/>
        <s v="Cook, Mrs. (Selena Rogers)"/>
        <s v="Cor, Mr. Bartol"/>
        <s v="Cor, Mr. Ivan"/>
        <s v="Cor, Mr. Liudevit"/>
        <s v="Corbett, Mrs. Walter H (Irene Colvin)"/>
        <s v="Corn, Mr. Harry"/>
        <s v="Cornell, Mrs. Robert Clifford (Malvina Helen Lamson)"/>
        <s v="Cotterill, Mr. Henry &quot;Harry&quot;"/>
        <s v="Coutts, Master. Eden Leslie &quot;Neville&quot;"/>
        <s v="Coutts, Master. William Loch &quot;William&quot;"/>
        <s v="Coutts, Mrs. William (Winnie &quot;Minnie&quot; Treanor)"/>
        <s v="Coxon, Mr. Daniel"/>
        <s v="Crease, Mr. Ernest James"/>
        <s v="Cribb, Miss. Laura Alice"/>
        <s v="Cribb, Mr. John Hatfield"/>
        <s v="Crosby, Capt. Edward Gifford"/>
        <s v="Crosby, Miss. Harriet R"/>
        <s v="Crosby, Mrs. Edward Gifford (Catherine Elizabeth Halstead)"/>
        <s v="Culumovic, Mr. Jeso"/>
        <s v="Cumings, Mr. John Bradley"/>
        <s v="Cumings, Mrs. John Bradley (Florence Briggs Thayer)"/>
        <s v="Daher, Mr. Shedid"/>
        <s v="Dahl, Mr. Karl Edwart"/>
        <s v="Dahlberg, Miss. Gerda Ulrika"/>
        <s v="Dakic, Mr. Branko"/>
        <s v="Daly, Miss. Margaret Marcella &quot;Maggie&quot;"/>
        <s v="Daly, Mr. Eugene Patrick"/>
        <s v="Daly, Mr. Peter Denis "/>
        <s v="Danbom, Master. Gilbert Sigvard Emanuel"/>
        <s v="Danbom, Mr. Ernst Gilbert"/>
        <s v="Danbom, Mrs. Ernst Gilbert (Anna Sigrid Maria Brogren)"/>
        <s v="Daniel, Mr. Robert Williams"/>
        <s v="Daniels, Miss. Sarah"/>
        <s v="Danoff, Mr. Yoto"/>
        <s v="Dantcheff, Mr. Ristiu"/>
        <s v="Davidson, Mr. Thornton"/>
        <s v="Davidson, Mrs. Thornton (Orian Hays)"/>
        <s v="Davies, Master. John Morgan Jr"/>
        <s v="Davies, Mr. Alfred J"/>
        <s v="Davies, Mr. Charles Henry"/>
        <s v="Davies, Mr. Evan"/>
        <s v="Davies, Mr. John Samuel"/>
        <s v="Davies, Mr. Joseph"/>
        <s v="Davies, Mrs. John Morgan (Elizabeth Agnes Mary White) "/>
        <s v="Davis, Miss. Mary"/>
        <s v="de Brito, Mr. Jose Joaquim"/>
        <s v="de Messemaeker, Mr. Guillaume Joseph"/>
        <s v="de Messemaeker, Mrs. Guillaume Joseph (Emma)"/>
        <s v="de Mulder, Mr. Theodore"/>
        <s v="de Pelsmaeker, Mr. Alfons"/>
        <s v="Deacon, Mr. Percy William"/>
        <s v="Dean, Master. Bertram Vere"/>
        <s v="Dean, Miss. Elizabeth Gladys &quot;Millvina&quot;"/>
        <s v="Dean, Mr. Bertram Frank"/>
        <s v="Dean, Mrs. Bertram (Eva Georgetta Light)"/>
        <s v="del Carlo, Mr. Sebastiano"/>
        <s v="del Carlo, Mrs. Sebastiano (Argenia Genovesi)"/>
        <s v="Delalic, Mr. Redjo"/>
        <s v="Denbury, Mr. Herbert"/>
        <s v="Dennis, Mr. Samuel"/>
        <s v="Dennis, Mr. William"/>
        <s v="Devaney, Miss. Margaret Delia"/>
        <s v="Dibden, Mr. William"/>
        <s v="Dick, Mr. Albert Adrian"/>
        <s v="Dick, Mrs. Albert Adrian (Vera Gillespie)"/>
        <s v="Dika, Mr. Mirko"/>
        <s v="Dimic, Mr. Jovan"/>
        <s v="Dintcheff, Mr. Valtcho"/>
        <s v="Dodge, Dr. Washington"/>
        <s v="Dodge, Master. Washington"/>
        <s v="Dodge, Mrs. Washington (Ruth Vidaver)"/>
        <s v="Doling, Miss. Elsie"/>
        <s v="Doling, Mrs. John T (Ada Julia Bone)"/>
        <s v="Dooley, Mr. Patrick"/>
        <s v="Dorking, Mr. Edward Arthur"/>
        <s v="Douglas, Mr. Walter Donald"/>
        <s v="Douglas, Mrs. Frederick Charles (Mary Helene Baxter)"/>
        <s v="Douglas, Mrs. Walter Donald (Mahala Dutton)"/>
        <s v="Dowdell, Miss. Elizabeth"/>
        <s v="Downton, Mr. William James"/>
        <s v="Doyle, Miss. Elizabeth"/>
        <s v="Drapkin, Miss. Jennie"/>
        <s v="Drazenoic, Mr. Jozef"/>
        <s v="Drew, Master. Marshall Brines"/>
        <s v="Drew, Mr. James Vivian"/>
        <s v="Drew, Mrs. James Vivian (Lulu Thorne Christian)"/>
        <s v="Duane, Mr. Frank"/>
        <s v="Duff Gordon, Lady. (Lucille Christiana Sutherland) (&quot;Mrs Morgan&quot;)"/>
        <s v="Duff Gordon, Sir. Cosmo Edmund (&quot;Mr Morgan&quot;)"/>
        <s v="Dulles, Mr. William Crothers"/>
        <s v="Duquemin, Mr. Joseph"/>
        <s v="Duran y More, Miss. Asuncion"/>
        <s v="Duran y More, Miss. Florentina"/>
        <s v="Dyker, Mr. Adolf Fredrik"/>
        <s v="Dyker, Mrs. Adolf Fredrik (Anna Elisabeth Judith Andersson)"/>
        <s v="Earnshaw, Mrs. Boulton (Olive Potter)"/>
        <s v="Edvardsson, Mr. Gustaf Hjalmar"/>
        <s v="Eitemiller, Mr. George Floyd"/>
        <s v="Eklund, Mr. Hans Linus"/>
        <s v="Ekstrom, Mr. Johan"/>
        <s v="Elias, Mr. Joseph"/>
        <s v="Elias, Mr. Joseph Jr"/>
        <s v="Elias, Mr. Tannous"/>
        <s v="Elsbury, Mr. William James"/>
        <s v="Emanuel, Miss. Virginia Ethel"/>
        <s v="Enander, Mr. Ingvar"/>
        <s v="Endres, Miss. Caroline Louise"/>
        <s v="Eustis, Miss. Elizabeth Mussey"/>
        <s v="Evans, Miss. Edith Corse"/>
        <s v="Everett, Mr. Thomas James"/>
        <s v="Fahlstrom, Mr. Arne Jonas"/>
        <s v="Farrell, Mr. James"/>
        <s v="Faunthorpe, Mr. Harry"/>
        <s v="Faunthorpe, Mrs. Lizzie (Elizabeth Anne Wilkinson)"/>
        <s v="Fillbrook, Mr. Joseph Charles"/>
        <s v="Fischer, Mr. Eberhard Thelander"/>
        <s v="Flynn, Mr. John Irwin (&quot;Irving&quot;)"/>
        <s v="Foley, Mr. Joseph"/>
        <s v="Ford, Miss. Doolina Margaret &quot;Daisy&quot;"/>
        <s v="Ford, Miss. Robina Maggie &quot;Ruby&quot;"/>
        <s v="Ford, Mr. Edward Watson"/>
        <s v="Ford, Mr. William Neal"/>
        <s v="Ford, Mrs. Edward (Margaret Ann Watson)"/>
        <s v="Foreman, Mr. Benjamin Laventall"/>
        <s v="Fortune, Miss. Alice Elizabeth"/>
        <s v="Fortune, Miss. Ethel Flora"/>
        <s v="Fortune, Miss. Mabel Helen"/>
        <s v="Fortune, Mr. Charles Alexander"/>
        <s v="Fortune, Mr. Mark"/>
        <s v="Fortune, Mrs. Mark (Mary McDougald)"/>
        <s v="Fox, Mr. Stanley Hubert"/>
        <s v="Francatelli, Miss. Laura Mabel"/>
        <s v="Frauenthal, Dr. Henry William"/>
        <s v="Frauenthal, Mr. Isaac Gerald"/>
        <s v="Frolicher-Stehli, Mr. Maxmillian"/>
        <s v="Frolicher-Stehli, Mrs. Maxmillian (Margaretha Emerentia Stehli)"/>
        <s v="Frolicher, Miss. Hedwig Margaritha"/>
        <s v="Funk, Miss. Annie Clemmer"/>
        <s v="Futrelle, Mr. Jacques Heath"/>
        <s v="Futrelle, Mrs. Jacques Heath (Lily May Peel)"/>
        <s v="Fynney, Mr. Joseph J"/>
        <s v="Gale, Mr. Harry"/>
        <s v="Gale, Mr. Shadrach"/>
        <s v="Gallagher, Mr. Martin"/>
        <s v="Garside, Miss. Ethel"/>
        <s v="Gaskell, Mr. Alfred"/>
        <s v="Gavey, Mr. Lawrence"/>
        <s v="Gee, Mr. Arthur H"/>
        <s v="Geiger, Miss. Amalie"/>
        <s v="Gibson, Miss. Dorothy Winifred"/>
        <s v="Gibson, Mrs. Leonard (Pauline C Boeson)"/>
        <s v="Giglio, Mr. Victor"/>
        <s v="Gilbert, Mr. William"/>
        <s v="Giles, Mr. Edgar"/>
        <s v="Giles, Mr. Frederick Edward"/>
        <s v="Giles, Mr. Ralph"/>
        <s v="Gilinski, Mr. Eliezer"/>
        <s v="Gill, Mr. John William"/>
        <s v="Gillespie, Mr. William Henry"/>
        <s v="Gilnagh, Miss. Katherine &quot;Katie&quot;"/>
        <s v="Givard, Mr. Hans Kristensen"/>
        <s v="Goldenberg, Mr. Samuel L"/>
        <s v="Goldschmidt, Mr. George B"/>
        <s v="Goldsmith, Master. Frank John William &quot;Frankie&quot;"/>
        <s v="Goldsmith, Mr. Frank John"/>
        <s v="Goldsmith, Mr. Nathan"/>
        <s v="Goldsmith, Mrs. Frank John (Emily Alice Brown)"/>
        <s v="Goncalves, Mr. Manuel Estanslas"/>
        <s v="Goodwin, Master. Harold Victor"/>
        <s v="Goodwin, Master. Sidney Leonard"/>
        <s v="Goodwin, Master. William Frederick"/>
        <s v="Goodwin, Miss. Jessie Allis"/>
        <s v="Goodwin, Miss. Lillian Amy"/>
        <s v="Goodwin, Mr. Charles Edward"/>
        <s v="Goodwin, Mr. Charles Frederick"/>
        <s v="Goodwin, Mrs. Frederick (Augusta Tyler)"/>
        <s v="Gracie, Col. Archibald IV"/>
        <s v="Graham, Miss. Margaret Edith"/>
        <s v="Graham, Mr. George Edward"/>
        <s v="Graham, Mrs. William Thompson (Edith Junkins)"/>
        <s v="Green, Mr. George Henry"/>
        <s v="Greenberg, Mr. Samuel"/>
        <s v="Greenfield, Mr. William Bertram"/>
        <s v="Greenfield, Mrs. Leo David (Blanche Strouse)"/>
        <s v="Gronnestad, Mr. Daniel Danielsen"/>
        <s v="Guggenheim, Mr. Benjamin"/>
        <s v="Gustafsson, Mr. Alfred Ossian"/>
        <s v="Gustafsson, Mr. Anders Vilhelm"/>
        <s v="Gustafsson, Mr. Johan Birger"/>
        <s v="Gustafsson, Mr. Karl Gideon"/>
        <s v="Haas, Miss. Aloisia"/>
        <s v="Hagardon, Miss. Kate"/>
        <s v="Hakkarainen, Mr. Pekka Pietari"/>
        <s v="Hakkarainen, Mrs. Pekka Pietari (Elin Matilda Dolck)"/>
        <s v="Hale, Mr. Reginald"/>
        <s v="Hamalainen, Master. Viljo"/>
        <s v="Hamalainen, Mrs. William (Anna)"/>
        <s v="Hampe, Mr. Leon"/>
        <s v="Hanna, Mr. Mansour"/>
        <s v="Hansen, Mr. Claus Peter"/>
        <s v="Hansen, Mr. Henrik Juul"/>
        <s v="Hansen, Mr. Henry Damsgaard"/>
        <s v="Hansen, Mrs. Claus Peter (Jennie L Howard)"/>
        <s v="Harbeck, Mr. William H"/>
        <s v="Harder, Mr. George Achilles"/>
        <s v="Harder, Mrs. George Achilles (Dorothy Annan)"/>
        <s v="Harmer, Mr. Abraham (David Lishin)"/>
        <s v="Harper, Miss. Annie Jessie &quot;Nina&quot;"/>
        <s v="Harper, Mr. Henry Sleeper"/>
        <s v="Harper, Mrs. Henry Sleeper (Myna Haxtun)"/>
        <s v="Harper, Rev. John"/>
        <s v="Harris, Mr. George"/>
        <s v="Harris, Mr. Henry Birkhardt"/>
        <s v="Harris, Mr. Walter"/>
        <s v="Harris, Mrs. Henry Birkhardt (Irene Wallach)"/>
        <s v="Harrison, Mr. William"/>
        <s v="Hart, Miss. Eva Miriam"/>
        <s v="Hart, Mr. Benjamin"/>
        <s v="Hart, Mrs. Benjamin (Esther Ada Bloomfield)"/>
        <s v="Hassab, Mr. Hammad"/>
        <s v="Hassan, Mr. Houssein G N"/>
        <s v="Hays, Miss. Margaret Bechstein"/>
        <s v="Hays, Mr. Charles Melville"/>
        <s v="Hays, Mrs. Charles Melville (Clara Jennings Gregg)"/>
        <s v="Head, Mr. Christopher"/>
        <s v="Hedman, Mr. Oskar Arvid"/>
        <s v="Hegarty, Miss. Hanora &quot;Nora&quot;"/>
        <s v="Heikkinen, Miss. Laina"/>
        <s v="Heininen, Miss. Wendla Maria"/>
        <s v="Hellstrom, Miss. Hilda Maria"/>
        <s v="Hendekovic, Mr. Ignjac"/>
        <s v="Henriksson, Miss. Jenny Lovisa"/>
        <s v="Herman, Miss. Alice"/>
        <s v="Herman, Miss. Kate"/>
        <s v="Herman, Mr. Samuel"/>
        <s v="Herman, Mrs. Samuel (Jane Laver)"/>
        <s v="Hewlett, Mrs. (Mary D Kingcome) "/>
        <s v="Hickman, Mr. Leonard Mark"/>
        <s v="Hickman, Mr. Lewis"/>
        <s v="Hickman, Mr. Stanley George"/>
        <s v="Hiltunen, Miss. Marta"/>
        <s v="Hipkins, Mr. William Edward"/>
        <s v="Hippach, Miss. Jean Gertrude"/>
        <s v="Hippach, Mrs. Louis Albert (Ida Sophia Fischer)"/>
        <s v="Hirvonen, Miss. Hildur E"/>
        <s v="Hirvonen, Mrs. Alexander (Helga E Lindqvist)"/>
        <s v="Hocking, Miss. Ellen &quot;Nellie&quot;"/>
        <s v="Hocking, Mr. Richard George"/>
        <s v="Hocking, Mr. Samuel James Metcalfe"/>
        <s v="Hocking, Mrs. Elizabeth (Eliza Needs)"/>
        <s v="Hodges, Mr. Henry Price"/>
        <s v="Hogeboom, Mrs. John C (Anna Andrews)"/>
        <s v="Hold, Mr. Stephen"/>
        <s v="Hold, Mrs. Stephen (Annie Margaret Hill)"/>
        <s v="Holm, Mr. John Fredrik Alexander"/>
        <s v="Holthen, Mr. Johan Martin"/>
        <s v="Holverson, Mr. Alexander Oskar"/>
        <s v="Holverson, Mrs. Alexander Oskar (Mary Aline Towner)"/>
        <s v="Homer, Mr. Harry (&quot;Mr E Haven&quot;)"/>
        <s v="Honkanen, Miss. Eliina"/>
        <s v="Hood, Mr. Ambrose Jr"/>
        <s v="Hosono, Mr. Masabumi"/>
        <s v="Howard, Mr. Benjamin"/>
        <s v="Howard, Mrs. Benjamin (Ellen Truelove Arman)"/>
        <s v="Hoyt, Mr. Frederick Maxfield"/>
        <s v="Hoyt, Mrs. Frederick Maxfield (Jane Anne Forby)"/>
        <s v="Humblen, Mr. Adolf Mathias Nicolai Olsen"/>
        <s v="Hunt, Mr. George Henry"/>
        <s v="Ibrahim Shawah, Mr. Yousseff"/>
        <s v="Icard, Miss. Amelie"/>
        <s v="Ilett, Miss. Bertha"/>
        <s v="Ilmakangas, Miss. Ida Livija"/>
        <s v="Ilmakangas, Miss. Pieta Sofia"/>
        <s v="Isham, Miss. Ann Elizabeth"/>
        <s v="Ismay, Mr. Joseph Bruce"/>
        <s v="Jacobsohn, Mr. Sidney Samuel"/>
        <s v="Jacobsohn, Mrs. Sidney Samuel (Amy Frances Christy)"/>
        <s v="Jalsevac, Mr. Ivan"/>
        <s v="Jansson, Mr. Carl Olof"/>
        <s v="Jarvis, Mr. John Denzil"/>
        <s v="Jefferys, Mr. Clifford Thomas"/>
        <s v="Jefferys, Mr. Ernest Wilfred"/>
        <s v="Jenkin, Mr. Stephen Curnow"/>
        <s v="Jensen, Mr. Hans Peder"/>
        <s v="Jensen, Mr. Niels Peder"/>
        <s v="Jensen, Mr. Svend Lauritz"/>
        <s v="Jerwan, Mrs. Amin S (Marie Marthe Thuillard)"/>
        <s v="Johanson, Mr. Jakob Alfred"/>
        <s v="Johansson Palmquist, Mr. Oskar Leander"/>
        <s v="Johansson, Mr. Erik"/>
        <s v="Johansson, Mr. Gustaf Joel"/>
        <s v="Johansson, Mr. Karl Johan"/>
        <s v="Johansson, Mr. Nils"/>
        <s v="Johnson, Master. Harold Theodor"/>
        <s v="Johnson, Miss. Eleanor Ileen"/>
        <s v="Johnson, Mr. Alfred"/>
        <s v="Johnson, Mr. Malkolm Joackim"/>
        <s v="Johnson, Mr. William Cahoone Jr"/>
        <s v="Johnson, Mrs. Oscar W (Elisabeth Vilhelmina Berg)"/>
        <s v="Jones, Mr. Charles Cresson"/>
        <s v="Jonkoff, Mr. Lalio"/>
        <s v="Jonsson, Mr. Carl"/>
        <s v="Jonsson, Mr. Nils Hilding"/>
        <s v="Julian, Mr. Henry Forbes"/>
        <s v="Jussila, Miss. Katriina"/>
        <s v="Jussila, Miss. Mari Aina"/>
        <s v="Jussila, Mr. Eiriik"/>
        <s v="Kallio, Mr. Nikolai Erland"/>
        <s v="Kalvik, Mr. Johannes Halvorsen"/>
        <s v="Kantor, Mr. Sinai"/>
        <s v="Kantor, Mrs. Sinai (Miriam Sternin)"/>
        <s v="Karaic, Mr. Milan"/>
        <s v="Karlsson, Mr. Einar Gervasius"/>
        <s v="Karlsson, Mr. Julius Konrad Eugen"/>
        <s v="Karlsson, Mr. Nils August"/>
        <s v="Karnes, Mrs. J Frank (Claire Bennett)"/>
        <s v="Karun, Miss. Manca"/>
        <s v="Karun, Mr. Franz"/>
        <s v="Katavelas, Mr. Vassilios (&quot;Catavelas Vassilios&quot;)"/>
        <s v="Keane, Mr. Daniel"/>
        <s v="Keeping, Mr. Edwin"/>
        <s v="Kelly, Mr. James"/>
        <s v="Kelly, Mrs. Florence &quot;Fannie&quot;"/>
        <s v="Kent, Mr. Edward Austin"/>
        <s v="Kenyon, Mr. Frederick R"/>
        <s v="Kimball, Mr. Edwin Nelson Jr"/>
        <s v="Kimball, Mrs. Edwin Nelson Jr (Gertrude Parsons)"/>
        <s v="Kink-Heilmann, Miss. Luise Gretchen"/>
        <s v="Kink-Heilmann, Mr. Anton"/>
        <s v="Kink-Heilmann, Mrs. Anton (Luise Heilmann)"/>
        <s v="Kink, Miss. Maria"/>
        <s v="Kink, Mr. Vincenz"/>
        <s v="Kirkland, Rev. Charles Leonard"/>
        <s v="Klasen, Miss. Gertrud Emilia"/>
        <s v="Klasen, Mr. Klas Albin"/>
        <s v="Klasen, Mrs. (Hulda Kristina Eugenia Lofqvist)"/>
        <s v="Krekorian, Mr. Neshan"/>
        <s v="Kreuchen, Miss. Emilie"/>
        <s v="Kvillner, Mr. Johan Henrik Johannesson"/>
        <s v="Lahtinen, Mrs. William (Anna Sylfven)"/>
        <s v="Lahtinen, Rev. William"/>
        <s v="Laitinen, Miss. Kristina Sofia"/>
        <s v="Landergren, Miss. Aurora Adelia"/>
        <s v="Lang, Mr. Fang"/>
        <s v="Laroche, Miss. Louise"/>
        <s v="Laroche, Miss. Simonne Marie Anne Andree"/>
        <s v="Laroche, Mr. Joseph Philippe Lemercier"/>
        <s v="Laroche, Mrs. Joseph (Juliette Marie Louise Lafargue)"/>
        <s v="Larsson-Rondberg, Mr. Edvard A"/>
        <s v="Larsson, Mr. August Viktor"/>
        <s v="Larsson, Mr. Bengt Edvin"/>
        <s v="Leader, Dr. Alice (Farnham)"/>
        <s v="Leeni, Mr. Fahim (&quot;Philip Zenni&quot;)"/>
        <s v="Lehmann, Miss. Bertha"/>
        <s v="Leinonen, Mr. Antti Gustaf"/>
        <s v="Lemberopolous, Mr. Peter L"/>
        <s v="Lemore, Mrs. (Amelia Milley)"/>
        <s v="Leonard, Mr. Lionel"/>
        <s v="LeRoy, Miss. Bertha"/>
        <s v="Lester, Mr. James"/>
        <s v="Lesurer, Mr. Gustave J"/>
        <s v="Levy, Mr. Rene Jacques"/>
        <s v="Leyson, Mr. Robert William Norman"/>
        <s v="Lievens, Mr. Rene Aime"/>
        <s v="Lindahl, Miss. Agda Thorilda Viktoria"/>
        <s v="Lindblom, Miss. Augusta Charlotta"/>
        <s v="Lindeberg-Lind, Mr. Erik Gustaf (&quot;Mr Edward Lingrey&quot;)"/>
        <s v="Lindell, Mr. Edvard Bengtsson"/>
        <s v="Lindell, Mrs. Edvard Bengtsson (Elin Gerda Persson)"/>
        <s v="Lindqvist, Mr. Eino William"/>
        <s v="Lindstrom, Mrs. Carl Johan (Sigrid Posse)"/>
        <s v="Lines, Miss. Mary Conover"/>
        <s v="Lines, Mrs. Ernest H (Elizabeth Lindsey James)"/>
        <s v="Ling, Mr. Lee"/>
        <s v="Lingane, Mr. John"/>
        <s v="Lobb, Mr. William Arthur"/>
        <s v="Lobb, Mrs. William Arthur (Cordelia K Stanlick)"/>
        <s v="Long, Mr. Milton Clyde"/>
        <s v="Longley, Miss. Gretchen Fiske"/>
        <s v="Loring, Mr. Joseph Holland"/>
        <s v="Louch, Mr. Charles Alexander"/>
        <s v="Louch, Mrs. Charles Alexander (Alice Adelaide Slow)"/>
        <s v="Lovell, Mr. John Hall (&quot;Henry&quot;)"/>
        <s v="Lulic, Mr. Nikola"/>
        <s v="Lundahl, Mr. Johan Svensson"/>
        <s v="Lundin, Miss. Olga Elida"/>
        <s v="Lundstrom, Mr. Thure Edvin"/>
        <s v="Lurette, Miss. Elise"/>
        <s v="Mack, Mrs. (Mary)"/>
        <s v="Madill, Miss. Georgette Alexandra"/>
        <s v="Madsen, Mr. Fridtjof Arne"/>
        <s v="Maenpaa, Mr. Matti Alexanteri"/>
        <s v="Maguire, Mr. John Edward"/>
        <s v="Maioni, Miss. Roberta"/>
        <s v="Makinen, Mr. Kalle Edvard"/>
        <s v="Mallet, Master. Andre"/>
        <s v="Mallet, Mr. Albert"/>
        <s v="Mallet, Mrs. Albert (Antoinette Magnin)"/>
        <s v="Mangan, Miss. Mary"/>
        <s v="Markoff, Mr. Marin"/>
        <s v="Markun, Mr. Johann"/>
        <s v="Marvin, Mr. Daniel Warner"/>
        <s v="Marvin, Mrs. Daniel Warner (Mary Graham Carmichael Farquarson)"/>
        <s v="Matthews, Mr. William John"/>
        <s v="Maybery, Mr. Frank Hubert"/>
        <s v="Mayne, Mlle. Berthe Antonine (&quot;Mrs de Villiers&quot;)"/>
        <s v="McCaffry, Mr. Thomas Francis"/>
        <s v="McCarthy, Mr. Timothy J"/>
        <s v="McCrae, Mr. Arthur Gordon"/>
        <s v="McCrie, Mr. James Matthew"/>
        <s v="McGough, Mr. James Robert"/>
        <s v="McGowan, Miss. Anna &quot;Annie&quot;"/>
        <s v="McGowan, Miss. Katherine"/>
        <s v="McKane, Mr. Peter David"/>
        <s v="McNamee, Mr. Neal"/>
        <s v="McNamee, Mrs. Neal (Eileen O'Leary)"/>
        <s v="Mellinger, Miss. Madeleine Violet"/>
        <s v="Mellinger, Mrs. (Elizabeth Anne Maidment)"/>
        <s v="Mellors, Mr. William John"/>
        <s v="Meo, Mr. Alfonzo"/>
        <s v="Meyer, Mr. August"/>
        <s v="Meyer, Mr. Edgar Joseph"/>
        <s v="Midtsjo, Mr. Karl Albert"/>
        <s v="Millet, Mr. Francis Davis"/>
        <s v="Milling, Mr. Jacob Christian"/>
        <s v="Minahan, Dr. William Edward"/>
        <s v="Minahan, Miss. Daisy E"/>
        <s v="Minahan, Mrs. William Edward (Lillian E Thorpe)"/>
        <s v="Mineff, Mr. Ivan"/>
        <s v="Minkoff, Mr. Lazar"/>
        <s v="Mionoff, Mr. Stoytcho"/>
        <s v="Mitchell, Mr. Henry Michael"/>
        <s v="Mock, Mr. Philipp Edmund"/>
        <s v="Moen, Mr. Sigurd Hansen"/>
        <s v="Molson, Mr. Harry Markland"/>
        <s v="Montvila, Rev. Juozas"/>
        <s v="Moor, Master. Meier"/>
        <s v="Moor, Mrs. (Beila)"/>
        <s v="Moore, Mr. Clarence Bloomfield"/>
        <s v="Moraweck, Dr. Ernest"/>
        <s v="Morley, Mr. Henry Samuel (&quot;Mr Henry Marshall&quot;)"/>
        <s v="Morley, Mr. William"/>
        <s v="Mudd, Mr. Thomas Charles"/>
        <s v="Mulvihill, Miss. Bertha E"/>
        <s v="Myhrman, Mr. Pehr Fabian Oliver Malkolm"/>
        <s v="Myles, Mr. Thomas Francis"/>
        <s v="Naidenoff, Mr. Penko"/>
        <s v="Najib, Miss. Adele Kiamie &quot;Jane&quot;"/>
        <s v="Nakid, Miss. Maria (&quot;Mary&quot;)"/>
        <s v="Nakid, Mr. Sahid"/>
        <s v="Nakid, Mrs. Said (Waika &quot;Mary&quot; Mowad)"/>
        <s v="Nancarrow, Mr. William Henry"/>
        <s v="Nasser, Mr. Nicholas"/>
        <s v="Nasser, Mrs. Nicholas (Adele Achem)"/>
        <s v="Natsch, Mr. Charles H"/>
        <s v="Navratil, Master. Edmond Roger"/>
        <s v="Navratil, Master. Michel M"/>
        <s v="Navratil, Mr. Michel (&quot;Louis M Hoffman&quot;)"/>
        <s v="Nesson, Mr. Israel"/>
        <s v="Newell, Miss. Madeleine"/>
        <s v="Newell, Miss. Marjorie"/>
        <s v="Newell, Mr. Arthur Webster"/>
        <s v="Newsom, Miss. Helen Monypeny"/>
        <s v="Nicholls, Mr. Joseph Charles"/>
        <s v="Nicholson, Mr. Arthur Ernest"/>
        <s v="Nicola-Yarred, Master. Elias"/>
        <s v="Nicola-Yarred, Miss. Jamila"/>
        <s v="Nieminen, Miss. Manta Josefina"/>
        <s v="Niklasson, Mr. Samuel"/>
        <s v="Nilsson, Miss. Berta Olivia"/>
        <s v="Nilsson, Miss. Helmina Josefina"/>
        <s v="Nilsson, Mr. August Ferdinand"/>
        <s v="Nirva, Mr. Iisakki Antino Aijo"/>
        <s v="Niskanen, Mr. Juha"/>
        <s v="Norman, Mr. Robert Douglas"/>
        <s v="Nosworthy, Mr. Richard Cater"/>
        <s v="Nourney, Mr. Alfred (&quot;Baron von Drachstedt&quot;)"/>
        <s v="Novel, Mr. Mansouer"/>
        <s v="Nye, Mrs. (Elizabeth Ramell)"/>
        <s v="Nysten, Miss. Anna Sofia"/>
        <s v="Nysveen, Mr. Johan Hansen"/>
        <s v="Odahl, Mr. Nils Martin"/>
        <s v="Ohman, Miss. Velin"/>
        <s v="Oliva y Ocana, Dona. Fermina"/>
        <s v="Olsen, Master. Artur Karl"/>
        <s v="Olsen, Mr. Henry Margido"/>
        <s v="Olsen, Mr. Karl Siegwart Andreas"/>
        <s v="Olsson, Miss. Elina"/>
        <s v="Olsson, Mr. Nils Johan Goransson"/>
        <s v="Olsson, Mr. Oscar Wilhelm"/>
        <s v="Olsvigen, Mr. Thor Anderson"/>
        <s v="Oreskovic, Miss. Jelka"/>
        <s v="Oreskovic, Miss. Marija"/>
        <s v="Oreskovic, Mr. Luka"/>
        <s v="Osen, Mr. Olaf Elon"/>
        <s v="Osman, Mrs. Mara"/>
        <s v="Ostby, Miss. Helene Ragnhild"/>
        <s v="Ostby, Mr. Engelhart Cornelius"/>
        <s v="Otter, Mr. Richard"/>
        <s v="Ovies y Rodriguez, Mr. Servando"/>
        <s v="Oxenham, Mr. Percy Thomas"/>
        <s v="Pain, Dr. Alfred"/>
        <s v="Pallas y Castello, Mr. Emilio"/>
        <s v="Palsson, Master. Gosta Leonard"/>
        <s v="Palsson, Master. Paul Folke"/>
        <s v="Palsson, Miss. Stina Viola"/>
        <s v="Palsson, Miss. Torborg Danira"/>
        <s v="Palsson, Mrs. Nils (Alma Cornelia Berglund)"/>
        <s v="Panula, Master. Eino Viljami"/>
        <s v="Panula, Master. Juha Niilo"/>
        <s v="Panula, Master. Urho Abraham"/>
        <s v="Panula, Mr. Ernesti Arvid"/>
        <s v="Panula, Mr. Jaako Arnold"/>
        <s v="Panula, Mrs. Juha (Maria Emilia Ojala)"/>
        <s v="Parker, Mr. Clifford Richard"/>
        <s v="Parrish, Mrs. (Lutie Davis)"/>
        <s v="Partner, Mr. Austen"/>
        <s v="Pasic, Mr. Jakob"/>
        <s v="Patchett, Mr. George"/>
        <s v="Pavlovic, Mr. Stefo"/>
        <s v="Payne, Mr. Vivian Ponsonby"/>
        <s v="Peacock, Master. Alfred Edward"/>
        <s v="Peacock, Miss. Treasteall"/>
        <s v="Peacock, Mrs. Benjamin (Edith Nile)"/>
        <s v="Pears, Mr. Thomas Clinton"/>
        <s v="Pears, Mrs. Thomas (Edith Wearne)"/>
        <s v="Pekoniemi, Mr. Edvard"/>
        <s v="Peltomaki, Mr. Nikolai Johannes"/>
        <s v="Penasco y Castellana, Mr. Victor de Satode"/>
        <s v="Penasco y Castellana, Mrs. Victor de Satode (Maria Josefa Perez de Soto y Vallejo)"/>
        <s v="Pengelly, Mr. Frederick William"/>
        <s v="Perkin, Mr. John Henry"/>
        <s v="Perreault, Miss. Anne"/>
        <s v="Persson, Mr. Ernst Ulrik"/>
        <s v="Peruschitz, Rev. Joseph Maria"/>
        <s v="Petersen, Mr. Marius"/>
        <s v="Petranec, Miss. Matilda"/>
        <s v="Petroff, Mr. Nedelio"/>
        <s v="Petterson, Mr. Johan Emil"/>
        <s v="Pettersson, Miss. Ellen Natalia"/>
        <s v="Peuchen, Major. Arthur Godfrey"/>
        <s v="Phillips, Miss. Alice Frances Louisa"/>
        <s v="Phillips, Miss. Kate Florence (&quot;Mrs Kate Louise Phillips Marshall&quot;)"/>
        <s v="Phillips, Mr. Escott Robert"/>
        <s v="Pickard, Mr. Berk (Berk Trembisky)"/>
        <s v="Pinsky, Mrs. (Rosa)"/>
        <s v="Pokrnic, Mr. Mate"/>
        <s v="Pokrnic, Mr. Tome"/>
        <s v="Ponesell, Mr. Martin"/>
        <s v="Portaluppi, Mr. Emilio Ilario Giuseppe"/>
        <s v="Porter, Mr. Walter Chamberlain"/>
        <s v="Potter, Mrs. Thomas Jr (Lily Alexenia Wilson)"/>
        <s v="Pulbaum, Mr. Franz"/>
        <s v="Quick, Miss. Phyllis May"/>
        <s v="Quick, Miss. Winifred Vera"/>
        <s v="Quick, Mrs. Frederick Charles (Jane Richards)"/>
        <s v="Reeves, Mr. David"/>
        <s v="Rekic, Mr. Tido"/>
        <s v="Renouf, Mr. Peter Henry"/>
        <s v="Renouf, Mrs. Peter Henry (Lillian Jefferys)"/>
        <s v="Reuchlin, Jonkheer. John George"/>
        <s v="Reynaldo, Ms. Encarnacion"/>
        <s v="Reynolds, Mr. Harold J"/>
        <s v="Rice, Master. Albert"/>
        <s v="Rice, Master. Arthur"/>
        <s v="Rice, Master. Eric"/>
        <s v="Rice, Master. Eugene"/>
        <s v="Rice, Master. George Hugh"/>
        <s v="Rice, Mrs. William (Margaret Norton)"/>
        <s v="Richard, Mr. Emile"/>
        <s v="Richards, Master. George Sibley"/>
        <s v="Richards, Master. William Rowe"/>
        <s v="Richards, Mrs. Sidney (Emily Hocking)"/>
        <s v="Ridsdale, Miss. Lucy"/>
        <s v="Riihivouri, Miss. Susanna Juhantytar &quot;Sanni&quot;"/>
        <s v="Ringhini, Mr. Sante"/>
        <s v="Rintamaki, Mr. Matti"/>
        <s v="Robert, Mrs. Edward Scott (Elisabeth Walton McMillan)"/>
        <s v="Robins, Mr. Alexander A"/>
        <s v="Robins, Mrs. Alexander A (Grace Charity Laury)"/>
        <s v="Roebling, Mr. Washington Augustus II"/>
        <s v="Rogers, Mr. Reginald Harry"/>
        <s v="Romaine, Mr. Charles Hallace (&quot;Mr C Rolmane&quot;)"/>
        <s v="Rosblom, Miss. Salli Helena"/>
        <s v="Rosblom, Mr. Viktor Richard"/>
        <s v="Rosblom, Mrs. Viktor (Helena Wilhelmina)"/>
        <s v="Rosenbaum, Miss. Edith Louise"/>
        <s v="Rosenshine, Mr. George (&quot;Mr George Thorne&quot;)"/>
        <s v="Ross, Mr. John Hugo"/>
        <s v="Rothes, the Countess. of (Lucy Noel Martha Dyer-Edwards)"/>
        <s v="Rothschild, Mr. Martin"/>
        <s v="Rothschild, Mrs. Martin (Elizabeth L. Barrett)"/>
        <s v="Rouse, Mr. Richard Henry"/>
        <s v="Rowe, Mr. Alfred G"/>
        <s v="Rugg, Miss. Emily"/>
        <s v="Rush, Mr. Alfred George John"/>
        <s v="Ryerson, Master. John Borie"/>
        <s v="Ryerson, Miss. Emily Borie"/>
        <s v="Ryerson, Miss. Susan Parker &quot;Suzette&quot;"/>
        <s v="Ryerson, Mr. Arthur Larned"/>
        <s v="Ryerson, Mrs. Arthur Larned (Emily Maria Borie)"/>
        <s v="Saad, Mr. Khalil"/>
        <s v="Saether, Mr. Simon Sivertsen"/>
        <s v="Sage, Master. William Henry"/>
        <s v="Sagesser, Mlle. Emma"/>
        <s v="Salander, Mr. Karl Johan"/>
        <s v="Salkjelsvik, Miss. Anna Kristine"/>
        <s v="Salonen, Mr. Johan Werner"/>
        <s v="Sandstrom, Miss. Beatrice Irene"/>
        <s v="Sandstrom, Miss. Marguerite Rut"/>
        <s v="Sandstrom, Mrs. Hjalmar (Agnes Charlotta Bengtsson)"/>
        <s v="Sap, Mr. Julius"/>
        <s v="Saundercock, Mr. William Henry"/>
        <s v="Sawyer, Mr. Frederick Charles"/>
        <s v="Schabert, Mrs. Paul (Emma Mock)"/>
        <s v="Schmidt, Mr. August"/>
        <s v="Sedgwick, Mr. Charles Frederick Waddington"/>
        <s v="Serepeca, Miss. Augusta"/>
        <s v="Seward, Mr. Frederic Kimber"/>
        <s v="Sharp, Mr. Percival James R"/>
        <s v="Sheerlinck, Mr. Jan Baptist"/>
        <s v="Shelley, Mrs. William (Imanita Parrish Hall)"/>
        <s v="Shutes, Miss. Elizabeth W"/>
        <s v="Silven, Miss. Lyyli Karoliina"/>
        <s v="Silverthorne, Mr. Spencer Victor"/>
        <s v="Silvey, Mr. William Baird"/>
        <s v="Silvey, Mrs. William Baird (Alice Munger)"/>
        <s v="Simonius-Blumer, Col. Oberst Alfons"/>
        <s v="Sincock, Miss. Maude"/>
        <s v="Sinkkonen, Miss. Anna"/>
        <s v="Sirayanian, Mr. Orsen"/>
        <s v="Sivic, Mr. Husein"/>
        <s v="Sivola, Mr. Antti Wilhelm"/>
        <s v="Sjoblom, Miss. Anna Sofia"/>
        <s v="Sjostedt, Mr. Ernst Adolf"/>
        <s v="Skoog, Master. Harald"/>
        <s v="Skoog, Master. Karl Thorsten"/>
        <s v="Skoog, Miss. Mabel"/>
        <s v="Skoog, Miss. Margit Elizabeth"/>
        <s v="Skoog, Mr. Wilhelm"/>
        <s v="Skoog, Mrs. William (Anna Bernhardina Karlsson)"/>
        <s v="Slayter, Miss. Hilda Mary"/>
        <s v="Slemen, Mr. Richard James"/>
        <s v="Sloper, Mr. William Thompson"/>
        <s v="Smart, Mr. John Montgomery"/>
        <s v="Smith, Miss. Marion Elsie"/>
        <s v="Smith, Mr. James Clinch"/>
        <s v="Smith, Mr. Lucien Philip"/>
        <s v="Smith, Mrs. Lucien Philip (Mary Eloise Hughes)"/>
        <s v="Snyder, Mr. John Pillsbury"/>
        <s v="Snyder, Mrs. John Pillsbury (Nelle Stevenson)"/>
        <s v="Sobey, Mr. Samuel James Hayden"/>
        <s v="Soholt, Mr. Peter Andreas Lauritz Andersen"/>
        <s v="Somerton, Mr. Francis William"/>
        <s v="Spedden, Master. Robert Douglas"/>
        <s v="Spedden, Mr. Frederic Oakley"/>
        <s v="Spedden, Mrs. Frederic Oakley (Margaretta Corning Stone)"/>
        <s v="Spencer, Mr. William Augustus"/>
        <s v="Spinner, Mr. Henry John"/>
        <s v="Stahelin-Maeglin, Dr. Max"/>
        <s v="Stankovic, Mr. Ivan"/>
        <s v="Stanley, Miss. Amy Zillah Elsie"/>
        <s v="Stanley, Mr. Edward Roland"/>
        <s v="Stanton, Mr. Samuel Ward"/>
        <s v="Stead, Mr. William Thomas"/>
        <s v="Stengel, Mr. Charles Emil Henry"/>
        <s v="Stengel, Mrs. Charles Emil Henry (Annie May Morris)"/>
        <s v="Stephenson, Mrs. Walter Bertram (Martha Eustis)"/>
        <s v="Stokes, Mr. Philip Joseph"/>
        <s v="Stone, Mrs. George Nelson (Martha Evelyn)"/>
        <s v="Storey, Mr. Thomas"/>
        <s v="Stoytcheff, Mr. Ilia"/>
        <s v="Strandberg, Miss. Ida Sofia"/>
        <s v="Stranden, Mr. Juho"/>
        <s v="Straus, Mr. Isidor"/>
        <s v="Straus, Mrs. Isidor (Rosalie Ida Blun)"/>
        <s v="Strilic, Mr. Ivan"/>
        <s v="Strom, Miss. Telma Matilda"/>
        <s v="Strom, Mrs. Wilhelm (Elna Matilda Persson)"/>
        <s v="Sunderland, Mr. Victor Francis"/>
        <s v="Sundman, Mr. Johan Julian"/>
        <s v="Sutehall, Mr. Henry Jr"/>
        <s v="Sutton, Mr. Frederick"/>
        <s v="Svensson, Mr. Johan"/>
        <s v="Svensson, Mr. Johan Cervin"/>
        <s v="Svensson, Mr. Olof"/>
        <s v="Swane, Mr. George"/>
        <s v="Sweet, Mr. George Frederick"/>
        <s v="Swift, Mrs. Frederick Joel (Margaret Welles Barron)"/>
        <s v="Taussig, Miss. Ruth"/>
        <s v="Taussig, Mr. Emil"/>
        <s v="Taussig, Mrs. Emil (Tillie Mandelbaum)"/>
        <s v="Taylor, Mr. Elmer Zebley"/>
        <s v="Tenglin, Mr. Gunnar Isidor"/>
        <s v="Thayer, Mr. John Borland"/>
        <s v="Thayer, Mr. John Borland Jr"/>
        <s v="Thayer, Mrs. John Borland (Marian Longstreth Morris)"/>
        <s v="Theobald, Mr. Thomas Leonard"/>
        <s v="Thomas, Master. Assad Alexander"/>
        <s v="Thomas, Mrs. Alexander (Thamine &quot;Thelma&quot;)"/>
        <s v="Tikkanen, Mr. Juho"/>
        <s v="Tomlin, Mr. Ernest Portage"/>
        <s v="Toomey, Miss. Ellen"/>
        <s v="Torber, Mr. Ernst William"/>
        <s v="Tornquist, Mr. William Henry"/>
        <s v="Touma, Master. Georges Youssef"/>
        <s v="Touma, Miss. Maria Youssef"/>
        <s v="Touma, Mrs. Darwis (Hanne Youssef Razi)"/>
        <s v="Troupiansky, Mr. Moses Aaron"/>
        <s v="Trout, Mrs. William H (Jessie L)"/>
        <s v="Troutt, Miss. Edwina Celia &quot;Winnie&quot;"/>
        <s v="Tucker, Mr. Gilbert Milligan Jr"/>
        <s v="Turcin, Mr. Stjepan"/>
        <s v="Turja, Miss. Anna Sofia"/>
        <s v="Turkula, Mrs. (Hedwig)"/>
        <s v="Turpin, Mr. William John Robert"/>
        <s v="Turpin, Mrs. William John Robert (Dorothy Ann Wonnacott)"/>
        <s v="Uruchurtu, Don. Manuel E"/>
        <s v="van Billiard, Master. Walter John"/>
        <s v="van Billiard, Mr. Austin Blyler"/>
        <s v="Van der hoef, Mr. Wyckoff"/>
        <s v="Van Impe, Miss. Catharina"/>
        <s v="Van Impe, Mr. Jean Baptiste"/>
        <s v="Van Impe, Mrs. Jean Baptiste (Rosalie Paula Govaert)"/>
        <s v="Vande Velde, Mr. Johannes Joseph"/>
        <s v="Vande Walle, Mr. Nestor Cyriel"/>
        <s v="Vanden Steen, Mr. Leo Peter"/>
        <s v="Vander Cruyssen, Mr. Victor"/>
        <s v="Vander Planke, Miss. Augusta Maria"/>
        <s v="Vander Planke, Mr. Julius"/>
        <s v="Vander Planke, Mr. Leo Edmondus"/>
        <s v="Vander Planke, Mrs. Julius (Emelia Maria Vandemoortele)"/>
        <s v="Vartanian, Mr. David"/>
        <s v="Veal, Mr. James"/>
        <s v="Vendel, Mr. Olof Edvin"/>
        <s v="Vestrom, Miss. Hulda Amanda Adolfina"/>
        <s v="Vovk, Mr. Janko"/>
        <s v="Waelens, Mr. Achille"/>
        <s v="Walcroft, Miss. Nellie"/>
        <s v="Walker, Mr. William Anderson"/>
        <s v="Ward, Miss. Anna"/>
        <s v="Ware, Mr. John James"/>
        <s v="Ware, Mr. William Jeffery"/>
        <s v="Ware, Mrs. John James (Florence Louise Long)"/>
        <s v="Warren, Mr. Frank Manley"/>
        <s v="Warren, Mrs. Frank Manley (Anna Sophia Atkinson)"/>
        <s v="Watt, Miss. Bertha J"/>
        <s v="Watt, Mrs. James (Elizabeth &quot;Bessie&quot; Inglis Milne)"/>
        <s v="Webber, Miss. Susan"/>
        <s v="Weir, Col. John"/>
        <s v="Weisz, Mr. Leopold"/>
        <s v="Weisz, Mrs. Leopold (Mathilde Francoise Pede)"/>
        <s v="Wells, Master. Ralph Lester"/>
        <s v="Wells, Miss. Joan"/>
        <s v="Wells, Mrs. Arthur Henry (&quot;Addie&quot; Dart Trevaskis)"/>
        <s v="Wenzel, Mr. Linhart"/>
        <s v="West, Miss. Barbara J"/>
        <s v="West, Miss. Constance Mirium"/>
        <s v="West, Mr. Edwy Arthur"/>
        <s v="West, Mrs. Edwy Arthur (Ada Mary Worth)"/>
        <s v="Whabee, Mrs. George Joseph (Shawneene Abi-Saab)"/>
        <s v="Wheadon, Mr. Edward H"/>
        <s v="White, Mr. Percival Wayland"/>
        <s v="White, Mr. Richard Frasar"/>
        <s v="White, Mrs. John Stuart (Ella Holmes)"/>
        <s v="Wick, Miss. Mary Natalie"/>
        <s v="Wick, Mr. George Dennick"/>
        <s v="Wick, Mrs. George Dennick (Mary Hitchcock)"/>
        <s v="Widegren, Mr. Carl/Charles Peter"/>
        <s v="Widener, Mr. George Dunton"/>
        <s v="Widener, Mr. Harry Elkins"/>
        <s v="Widener, Mrs. George Dunton (Eleanor Elkins)"/>
        <s v="Wiklund, Mr. Jakob Alfred"/>
        <s v="Wiklund, Mr. Karl Johan"/>
        <s v="Wilhelms, Mr. Charles"/>
        <s v="Wilkes, Mrs. James (Ellen Needs)"/>
        <s v="Willard, Miss. Constance"/>
        <s v="Williams, Mr. Charles Duane"/>
        <s v="Williams, Mr. Leslie"/>
        <s v="Williams, Mr. Richard Norris II"/>
        <s v="Wilson, Miss. Helen Alice"/>
        <s v="Windelov, Mr. Einar"/>
        <s v="Wirz, Mr. Albert"/>
        <s v="Wittevrongel, Mr. Camille"/>
        <s v="Wright, Miss. Marion"/>
        <s v="Wright, Mr. George"/>
        <s v="Yasbeck, Mr. Antoni"/>
        <s v="Yasbeck, Mrs. Antoni (Selini Alexander)"/>
        <s v="Young, Miss. Marie Grice"/>
        <s v="Youseff, Mr. Gerious"/>
        <s v="Yrois, Miss. Henriette (&quot;Mrs Harbeck&quot;)"/>
        <s v="Zabour, Miss. Hileni"/>
        <s v="Zakarian, Mr. Mapriededer"/>
        <s v="Zakarian, Mr. Ortin"/>
        <s v="Zimmerman, Mr. Leo"/>
        <m/>
      </sharedItems>
    </cacheField>
    <cacheField name="sex" numFmtId="0">
      <sharedItems containsBlank="1" count="3">
        <s v="female"/>
        <s v="male"/>
        <m/>
      </sharedItems>
    </cacheField>
    <cacheField name="age" numFmtId="0">
      <sharedItems containsString="0" containsBlank="1" containsNumber="1" minValue="0.1667" maxValue="80" count="99">
        <n v="0.1667"/>
        <n v="0.3333"/>
        <n v="0.4167"/>
        <n v="0.6667"/>
        <n v="0.75"/>
        <n v="0.8333"/>
        <n v="0.9167"/>
        <n v="1"/>
        <n v="2"/>
        <n v="3"/>
        <n v="4"/>
        <n v="5"/>
        <n v="6"/>
        <n v="7"/>
        <n v="8"/>
        <n v="9"/>
        <n v="10"/>
        <n v="11"/>
        <n v="11.5"/>
        <n v="12"/>
        <n v="13"/>
        <n v="14"/>
        <n v="14.5"/>
        <n v="15"/>
        <n v="16"/>
        <n v="17"/>
        <n v="18"/>
        <n v="18.5"/>
        <n v="19"/>
        <n v="20"/>
        <n v="20.5"/>
        <n v="21"/>
        <n v="22"/>
        <n v="22.5"/>
        <n v="23"/>
        <n v="23.5"/>
        <n v="24"/>
        <n v="24.5"/>
        <n v="25"/>
        <n v="26"/>
        <n v="26.5"/>
        <n v="27"/>
        <n v="28"/>
        <n v="28.5"/>
        <n v="29"/>
        <n v="30"/>
        <n v="30.5"/>
        <n v="31"/>
        <n v="32"/>
        <n v="32.5"/>
        <n v="33"/>
        <n v="34"/>
        <n v="34.5"/>
        <n v="35"/>
        <n v="36"/>
        <n v="36.5"/>
        <n v="37"/>
        <n v="38"/>
        <n v="38.5"/>
        <n v="39"/>
        <n v="40"/>
        <n v="40.5"/>
        <n v="41"/>
        <n v="42"/>
        <n v="43"/>
        <n v="44"/>
        <n v="45"/>
        <n v="45.5"/>
        <n v="46"/>
        <n v="47"/>
        <n v="48"/>
        <n v="49"/>
        <n v="50"/>
        <n v="51"/>
        <n v="52"/>
        <n v="53"/>
        <n v="54"/>
        <n v="55"/>
        <n v="55.5"/>
        <n v="56"/>
        <n v="57"/>
        <n v="58"/>
        <n v="59"/>
        <n v="60"/>
        <n v="60.5"/>
        <n v="61"/>
        <n v="62"/>
        <n v="63"/>
        <n v="64"/>
        <n v="65"/>
        <n v="66"/>
        <n v="67"/>
        <n v="70"/>
        <n v="70.5"/>
        <n v="71"/>
        <n v="74"/>
        <n v="76"/>
        <n v="80"/>
        <m/>
      </sharedItems>
    </cacheField>
    <cacheField name="volwassene" numFmtId="0">
      <sharedItems containsBlank="1" count="3">
        <s v="kind"/>
        <s v="volwassene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46">
  <r>
    <x v="2"/>
    <x v="0"/>
    <x v="0"/>
    <x v="1"/>
    <x v="63"/>
    <x v="1"/>
  </r>
  <r>
    <x v="2"/>
    <x v="0"/>
    <x v="1"/>
    <x v="1"/>
    <x v="20"/>
    <x v="0"/>
  </r>
  <r>
    <x v="2"/>
    <x v="0"/>
    <x v="2"/>
    <x v="1"/>
    <x v="24"/>
    <x v="1"/>
  </r>
  <r>
    <x v="2"/>
    <x v="1"/>
    <x v="3"/>
    <x v="0"/>
    <x v="53"/>
    <x v="1"/>
  </r>
  <r>
    <x v="2"/>
    <x v="1"/>
    <x v="4"/>
    <x v="0"/>
    <x v="24"/>
    <x v="1"/>
  </r>
  <r>
    <x v="2"/>
    <x v="1"/>
    <x v="5"/>
    <x v="1"/>
    <x v="38"/>
    <x v="1"/>
  </r>
  <r>
    <x v="1"/>
    <x v="0"/>
    <x v="6"/>
    <x v="1"/>
    <x v="45"/>
    <x v="1"/>
  </r>
  <r>
    <x v="1"/>
    <x v="1"/>
    <x v="7"/>
    <x v="0"/>
    <x v="42"/>
    <x v="1"/>
  </r>
  <r>
    <x v="2"/>
    <x v="1"/>
    <x v="8"/>
    <x v="1"/>
    <x v="29"/>
    <x v="1"/>
  </r>
  <r>
    <x v="2"/>
    <x v="1"/>
    <x v="9"/>
    <x v="0"/>
    <x v="26"/>
    <x v="1"/>
  </r>
  <r>
    <x v="2"/>
    <x v="0"/>
    <x v="10"/>
    <x v="1"/>
    <x v="45"/>
    <x v="1"/>
  </r>
  <r>
    <x v="2"/>
    <x v="0"/>
    <x v="11"/>
    <x v="1"/>
    <x v="39"/>
    <x v="1"/>
  </r>
  <r>
    <x v="2"/>
    <x v="0"/>
    <x v="12"/>
    <x v="0"/>
    <x v="60"/>
    <x v="1"/>
  </r>
  <r>
    <x v="2"/>
    <x v="1"/>
    <x v="13"/>
    <x v="1"/>
    <x v="5"/>
    <x v="0"/>
  </r>
  <r>
    <x v="2"/>
    <x v="1"/>
    <x v="14"/>
    <x v="0"/>
    <x v="26"/>
    <x v="1"/>
  </r>
  <r>
    <x v="2"/>
    <x v="1"/>
    <x v="15"/>
    <x v="1"/>
    <x v="39"/>
    <x v="1"/>
  </r>
  <r>
    <x v="1"/>
    <x v="0"/>
    <x v="16"/>
    <x v="1"/>
    <x v="45"/>
    <x v="1"/>
  </r>
  <r>
    <x v="2"/>
    <x v="0"/>
    <x v="17"/>
    <x v="1"/>
    <x v="39"/>
    <x v="1"/>
  </r>
  <r>
    <x v="2"/>
    <x v="0"/>
    <x v="18"/>
    <x v="1"/>
    <x v="29"/>
    <x v="1"/>
  </r>
  <r>
    <x v="2"/>
    <x v="0"/>
    <x v="19"/>
    <x v="1"/>
    <x v="36"/>
    <x v="1"/>
  </r>
  <r>
    <x v="2"/>
    <x v="0"/>
    <x v="20"/>
    <x v="1"/>
    <x v="38"/>
    <x v="1"/>
  </r>
  <r>
    <x v="0"/>
    <x v="1"/>
    <x v="21"/>
    <x v="0"/>
    <x v="44"/>
    <x v="1"/>
  </r>
  <r>
    <x v="2"/>
    <x v="0"/>
    <x v="22"/>
    <x v="1"/>
    <x v="53"/>
    <x v="1"/>
  </r>
  <r>
    <x v="0"/>
    <x v="1"/>
    <x v="23"/>
    <x v="1"/>
    <x v="6"/>
    <x v="0"/>
  </r>
  <r>
    <x v="0"/>
    <x v="0"/>
    <x v="24"/>
    <x v="0"/>
    <x v="8"/>
    <x v="0"/>
  </r>
  <r>
    <x v="0"/>
    <x v="0"/>
    <x v="25"/>
    <x v="1"/>
    <x v="45"/>
    <x v="1"/>
  </r>
  <r>
    <x v="0"/>
    <x v="0"/>
    <x v="26"/>
    <x v="0"/>
    <x v="38"/>
    <x v="1"/>
  </r>
  <r>
    <x v="2"/>
    <x v="0"/>
    <x v="27"/>
    <x v="1"/>
    <x v="26"/>
    <x v="1"/>
  </r>
  <r>
    <x v="2"/>
    <x v="0"/>
    <x v="29"/>
    <x v="1"/>
    <x v="48"/>
    <x v="1"/>
  </r>
  <r>
    <x v="2"/>
    <x v="1"/>
    <x v="28"/>
    <x v="0"/>
    <x v="28"/>
    <x v="1"/>
  </r>
  <r>
    <x v="0"/>
    <x v="1"/>
    <x v="30"/>
    <x v="1"/>
    <x v="70"/>
    <x v="1"/>
  </r>
  <r>
    <x v="2"/>
    <x v="0"/>
    <x v="31"/>
    <x v="1"/>
    <x v="10"/>
    <x v="0"/>
  </r>
  <r>
    <x v="2"/>
    <x v="0"/>
    <x v="32"/>
    <x v="0"/>
    <x v="12"/>
    <x v="0"/>
  </r>
  <r>
    <x v="2"/>
    <x v="0"/>
    <x v="33"/>
    <x v="0"/>
    <x v="8"/>
    <x v="0"/>
  </r>
  <r>
    <x v="2"/>
    <x v="1"/>
    <x v="34"/>
    <x v="0"/>
    <x v="25"/>
    <x v="1"/>
  </r>
  <r>
    <x v="2"/>
    <x v="0"/>
    <x v="35"/>
    <x v="0"/>
    <x v="57"/>
    <x v="1"/>
  </r>
  <r>
    <x v="2"/>
    <x v="0"/>
    <x v="36"/>
    <x v="0"/>
    <x v="15"/>
    <x v="0"/>
  </r>
  <r>
    <x v="2"/>
    <x v="0"/>
    <x v="37"/>
    <x v="0"/>
    <x v="17"/>
    <x v="0"/>
  </r>
  <r>
    <x v="2"/>
    <x v="0"/>
    <x v="38"/>
    <x v="1"/>
    <x v="59"/>
    <x v="1"/>
  </r>
  <r>
    <x v="2"/>
    <x v="1"/>
    <x v="39"/>
    <x v="1"/>
    <x v="41"/>
    <x v="1"/>
  </r>
  <r>
    <x v="2"/>
    <x v="0"/>
    <x v="40"/>
    <x v="1"/>
    <x v="39"/>
    <x v="1"/>
  </r>
  <r>
    <x v="2"/>
    <x v="0"/>
    <x v="41"/>
    <x v="0"/>
    <x v="59"/>
    <x v="1"/>
  </r>
  <r>
    <x v="2"/>
    <x v="0"/>
    <x v="42"/>
    <x v="1"/>
    <x v="29"/>
    <x v="1"/>
  </r>
  <r>
    <x v="1"/>
    <x v="0"/>
    <x v="43"/>
    <x v="1"/>
    <x v="26"/>
    <x v="1"/>
  </r>
  <r>
    <x v="1"/>
    <x v="0"/>
    <x v="44"/>
    <x v="1"/>
    <x v="38"/>
    <x v="1"/>
  </r>
  <r>
    <x v="0"/>
    <x v="1"/>
    <x v="45"/>
    <x v="0"/>
    <x v="87"/>
    <x v="1"/>
  </r>
  <r>
    <x v="0"/>
    <x v="0"/>
    <x v="46"/>
    <x v="1"/>
    <x v="59"/>
    <x v="1"/>
  </r>
  <r>
    <x v="2"/>
    <x v="0"/>
    <x v="47"/>
    <x v="1"/>
    <x v="39"/>
    <x v="1"/>
  </r>
  <r>
    <x v="1"/>
    <x v="0"/>
    <x v="48"/>
    <x v="1"/>
    <x v="51"/>
    <x v="1"/>
  </r>
  <r>
    <x v="1"/>
    <x v="1"/>
    <x v="49"/>
    <x v="0"/>
    <x v="54"/>
    <x v="1"/>
  </r>
  <r>
    <x v="0"/>
    <x v="1"/>
    <x v="50"/>
    <x v="0"/>
    <x v="75"/>
    <x v="1"/>
  </r>
  <r>
    <x v="2"/>
    <x v="0"/>
    <x v="51"/>
    <x v="1"/>
    <x v="38"/>
    <x v="1"/>
  </r>
  <r>
    <x v="2"/>
    <x v="0"/>
    <x v="52"/>
    <x v="0"/>
    <x v="26"/>
    <x v="1"/>
  </r>
  <r>
    <x v="2"/>
    <x v="0"/>
    <x v="53"/>
    <x v="1"/>
    <x v="36"/>
    <x v="1"/>
  </r>
  <r>
    <x v="0"/>
    <x v="0"/>
    <x v="54"/>
    <x v="1"/>
    <x v="94"/>
    <x v="1"/>
  </r>
  <r>
    <x v="1"/>
    <x v="0"/>
    <x v="55"/>
    <x v="1"/>
    <x v="80"/>
    <x v="1"/>
  </r>
  <r>
    <x v="2"/>
    <x v="0"/>
    <x v="56"/>
    <x v="1"/>
    <x v="53"/>
    <x v="1"/>
  </r>
  <r>
    <x v="2"/>
    <x v="0"/>
    <x v="57"/>
    <x v="1"/>
    <x v="11"/>
    <x v="0"/>
  </r>
  <r>
    <x v="2"/>
    <x v="0"/>
    <x v="58"/>
    <x v="1"/>
    <x v="15"/>
    <x v="0"/>
  </r>
  <r>
    <x v="2"/>
    <x v="1"/>
    <x v="59"/>
    <x v="1"/>
    <x v="9"/>
    <x v="0"/>
  </r>
  <r>
    <x v="2"/>
    <x v="0"/>
    <x v="60"/>
    <x v="1"/>
    <x v="20"/>
    <x v="0"/>
  </r>
  <r>
    <x v="2"/>
    <x v="1"/>
    <x v="61"/>
    <x v="0"/>
    <x v="11"/>
    <x v="0"/>
  </r>
  <r>
    <x v="2"/>
    <x v="0"/>
    <x v="62"/>
    <x v="1"/>
    <x v="60"/>
    <x v="1"/>
  </r>
  <r>
    <x v="2"/>
    <x v="1"/>
    <x v="63"/>
    <x v="1"/>
    <x v="34"/>
    <x v="1"/>
  </r>
  <r>
    <x v="2"/>
    <x v="1"/>
    <x v="64"/>
    <x v="0"/>
    <x v="57"/>
    <x v="1"/>
  </r>
  <r>
    <x v="2"/>
    <x v="1"/>
    <x v="65"/>
    <x v="0"/>
    <x v="66"/>
    <x v="1"/>
  </r>
  <r>
    <x v="2"/>
    <x v="0"/>
    <x v="66"/>
    <x v="1"/>
    <x v="31"/>
    <x v="1"/>
  </r>
  <r>
    <x v="2"/>
    <x v="0"/>
    <x v="67"/>
    <x v="1"/>
    <x v="34"/>
    <x v="1"/>
  </r>
  <r>
    <x v="0"/>
    <x v="0"/>
    <x v="68"/>
    <x v="1"/>
    <x v="69"/>
    <x v="1"/>
  </r>
  <r>
    <x v="0"/>
    <x v="1"/>
    <x v="69"/>
    <x v="0"/>
    <x v="26"/>
    <x v="1"/>
  </r>
  <r>
    <x v="2"/>
    <x v="0"/>
    <x v="70"/>
    <x v="0"/>
    <x v="25"/>
    <x v="1"/>
  </r>
  <r>
    <x v="2"/>
    <x v="0"/>
    <x v="71"/>
    <x v="1"/>
    <x v="45"/>
    <x v="1"/>
  </r>
  <r>
    <x v="0"/>
    <x v="1"/>
    <x v="72"/>
    <x v="0"/>
    <x v="36"/>
    <x v="1"/>
  </r>
  <r>
    <x v="2"/>
    <x v="0"/>
    <x v="73"/>
    <x v="1"/>
    <x v="34"/>
    <x v="1"/>
  </r>
  <r>
    <x v="2"/>
    <x v="1"/>
    <x v="74"/>
    <x v="0"/>
    <x v="20"/>
    <x v="0"/>
  </r>
  <r>
    <x v="2"/>
    <x v="0"/>
    <x v="75"/>
    <x v="1"/>
    <x v="29"/>
    <x v="1"/>
  </r>
  <r>
    <x v="2"/>
    <x v="0"/>
    <x v="76"/>
    <x v="1"/>
    <x v="48"/>
    <x v="1"/>
  </r>
  <r>
    <x v="2"/>
    <x v="1"/>
    <x v="77"/>
    <x v="0"/>
    <x v="50"/>
    <x v="1"/>
  </r>
  <r>
    <x v="2"/>
    <x v="1"/>
    <x v="78"/>
    <x v="0"/>
    <x v="4"/>
    <x v="0"/>
  </r>
  <r>
    <x v="2"/>
    <x v="1"/>
    <x v="79"/>
    <x v="0"/>
    <x v="4"/>
    <x v="0"/>
  </r>
  <r>
    <x v="2"/>
    <x v="1"/>
    <x v="80"/>
    <x v="0"/>
    <x v="11"/>
    <x v="0"/>
  </r>
  <r>
    <x v="2"/>
    <x v="1"/>
    <x v="81"/>
    <x v="0"/>
    <x v="36"/>
    <x v="1"/>
  </r>
  <r>
    <x v="2"/>
    <x v="1"/>
    <x v="82"/>
    <x v="0"/>
    <x v="26"/>
    <x v="1"/>
  </r>
  <r>
    <x v="2"/>
    <x v="0"/>
    <x v="83"/>
    <x v="1"/>
    <x v="60"/>
    <x v="1"/>
  </r>
  <r>
    <x v="1"/>
    <x v="0"/>
    <x v="84"/>
    <x v="1"/>
    <x v="26"/>
    <x v="1"/>
  </r>
  <r>
    <x v="1"/>
    <x v="0"/>
    <x v="85"/>
    <x v="1"/>
    <x v="34"/>
    <x v="1"/>
  </r>
  <r>
    <x v="2"/>
    <x v="0"/>
    <x v="86"/>
    <x v="1"/>
    <x v="39"/>
    <x v="1"/>
  </r>
  <r>
    <x v="1"/>
    <x v="1"/>
    <x v="87"/>
    <x v="0"/>
    <x v="54"/>
    <x v="1"/>
  </r>
  <r>
    <x v="1"/>
    <x v="0"/>
    <x v="88"/>
    <x v="1"/>
    <x v="42"/>
    <x v="1"/>
  </r>
  <r>
    <x v="2"/>
    <x v="1"/>
    <x v="89"/>
    <x v="1"/>
    <x v="29"/>
    <x v="1"/>
  </r>
  <r>
    <x v="2"/>
    <x v="0"/>
    <x v="90"/>
    <x v="0"/>
    <x v="26"/>
    <x v="1"/>
  </r>
  <r>
    <x v="2"/>
    <x v="0"/>
    <x v="91"/>
    <x v="0"/>
    <x v="66"/>
    <x v="1"/>
  </r>
  <r>
    <x v="0"/>
    <x v="1"/>
    <x v="92"/>
    <x v="0"/>
    <x v="39"/>
    <x v="1"/>
  </r>
  <r>
    <x v="0"/>
    <x v="1"/>
    <x v="93"/>
    <x v="1"/>
    <x v="97"/>
    <x v="1"/>
  </r>
  <r>
    <x v="2"/>
    <x v="0"/>
    <x v="94"/>
    <x v="0"/>
    <x v="41"/>
    <x v="1"/>
  </r>
  <r>
    <x v="2"/>
    <x v="0"/>
    <x v="95"/>
    <x v="1"/>
    <x v="32"/>
    <x v="1"/>
  </r>
  <r>
    <x v="1"/>
    <x v="0"/>
    <x v="96"/>
    <x v="1"/>
    <x v="73"/>
    <x v="1"/>
  </r>
  <r>
    <x v="0"/>
    <x v="0"/>
    <x v="97"/>
    <x v="1"/>
    <x v="36"/>
    <x v="1"/>
  </r>
  <r>
    <x v="0"/>
    <x v="1"/>
    <x v="98"/>
    <x v="0"/>
    <x v="72"/>
    <x v="1"/>
  </r>
  <r>
    <x v="0"/>
    <x v="1"/>
    <x v="99"/>
    <x v="0"/>
    <x v="48"/>
    <x v="1"/>
  </r>
  <r>
    <x v="1"/>
    <x v="1"/>
    <x v="100"/>
    <x v="1"/>
    <x v="48"/>
    <x v="1"/>
  </r>
  <r>
    <x v="1"/>
    <x v="1"/>
    <x v="101"/>
    <x v="0"/>
    <x v="28"/>
    <x v="1"/>
  </r>
  <r>
    <x v="0"/>
    <x v="0"/>
    <x v="102"/>
    <x v="1"/>
    <x v="54"/>
    <x v="1"/>
  </r>
  <r>
    <x v="1"/>
    <x v="0"/>
    <x v="103"/>
    <x v="1"/>
    <x v="42"/>
    <x v="1"/>
  </r>
  <r>
    <x v="2"/>
    <x v="0"/>
    <x v="104"/>
    <x v="1"/>
    <x v="28"/>
    <x v="1"/>
  </r>
  <r>
    <x v="1"/>
    <x v="1"/>
    <x v="105"/>
    <x v="1"/>
    <x v="7"/>
    <x v="0"/>
  </r>
  <r>
    <x v="1"/>
    <x v="1"/>
    <x v="106"/>
    <x v="0"/>
    <x v="10"/>
    <x v="0"/>
  </r>
  <r>
    <x v="1"/>
    <x v="1"/>
    <x v="107"/>
    <x v="0"/>
    <x v="19"/>
    <x v="0"/>
  </r>
  <r>
    <x v="1"/>
    <x v="1"/>
    <x v="108"/>
    <x v="0"/>
    <x v="54"/>
    <x v="1"/>
  </r>
  <r>
    <x v="0"/>
    <x v="1"/>
    <x v="109"/>
    <x v="1"/>
    <x v="56"/>
    <x v="1"/>
  </r>
  <r>
    <x v="0"/>
    <x v="1"/>
    <x v="110"/>
    <x v="0"/>
    <x v="69"/>
    <x v="1"/>
  </r>
  <r>
    <x v="1"/>
    <x v="1"/>
    <x v="111"/>
    <x v="1"/>
    <x v="51"/>
    <x v="1"/>
  </r>
  <r>
    <x v="0"/>
    <x v="1"/>
    <x v="112"/>
    <x v="1"/>
    <x v="39"/>
    <x v="1"/>
  </r>
  <r>
    <x v="2"/>
    <x v="0"/>
    <x v="113"/>
    <x v="1"/>
    <x v="39"/>
    <x v="1"/>
  </r>
  <r>
    <x v="1"/>
    <x v="1"/>
    <x v="114"/>
    <x v="0"/>
    <x v="28"/>
    <x v="1"/>
  </r>
  <r>
    <x v="2"/>
    <x v="0"/>
    <x v="115"/>
    <x v="1"/>
    <x v="32"/>
    <x v="1"/>
  </r>
  <r>
    <x v="1"/>
    <x v="0"/>
    <x v="116"/>
    <x v="1"/>
    <x v="34"/>
    <x v="1"/>
  </r>
  <r>
    <x v="2"/>
    <x v="0"/>
    <x v="117"/>
    <x v="1"/>
    <x v="29"/>
    <x v="1"/>
  </r>
  <r>
    <x v="0"/>
    <x v="1"/>
    <x v="118"/>
    <x v="0"/>
    <x v="63"/>
    <x v="1"/>
  </r>
  <r>
    <x v="2"/>
    <x v="1"/>
    <x v="119"/>
    <x v="1"/>
    <x v="48"/>
    <x v="1"/>
  </r>
  <r>
    <x v="0"/>
    <x v="1"/>
    <x v="120"/>
    <x v="0"/>
    <x v="44"/>
    <x v="1"/>
  </r>
  <r>
    <x v="2"/>
    <x v="0"/>
    <x v="121"/>
    <x v="1"/>
    <x v="31"/>
    <x v="1"/>
  </r>
  <r>
    <x v="0"/>
    <x v="0"/>
    <x v="122"/>
    <x v="1"/>
    <x v="38"/>
    <x v="1"/>
  </r>
  <r>
    <x v="0"/>
    <x v="1"/>
    <x v="123"/>
    <x v="1"/>
    <x v="38"/>
    <x v="1"/>
  </r>
  <r>
    <x v="0"/>
    <x v="1"/>
    <x v="124"/>
    <x v="0"/>
    <x v="28"/>
    <x v="1"/>
  </r>
  <r>
    <x v="0"/>
    <x v="1"/>
    <x v="125"/>
    <x v="0"/>
    <x v="53"/>
    <x v="1"/>
  </r>
  <r>
    <x v="2"/>
    <x v="0"/>
    <x v="126"/>
    <x v="1"/>
    <x v="26"/>
    <x v="1"/>
  </r>
  <r>
    <x v="0"/>
    <x v="1"/>
    <x v="127"/>
    <x v="1"/>
    <x v="42"/>
    <x v="1"/>
  </r>
  <r>
    <x v="0"/>
    <x v="0"/>
    <x v="128"/>
    <x v="1"/>
    <x v="66"/>
    <x v="1"/>
  </r>
  <r>
    <x v="0"/>
    <x v="1"/>
    <x v="129"/>
    <x v="1"/>
    <x v="60"/>
    <x v="1"/>
  </r>
  <r>
    <x v="0"/>
    <x v="1"/>
    <x v="130"/>
    <x v="0"/>
    <x v="45"/>
    <x v="1"/>
  </r>
  <r>
    <x v="0"/>
    <x v="1"/>
    <x v="131"/>
    <x v="0"/>
    <x v="81"/>
    <x v="1"/>
  </r>
  <r>
    <x v="0"/>
    <x v="0"/>
    <x v="132"/>
    <x v="1"/>
    <x v="63"/>
    <x v="1"/>
  </r>
  <r>
    <x v="2"/>
    <x v="0"/>
    <x v="133"/>
    <x v="1"/>
    <x v="39"/>
    <x v="1"/>
  </r>
  <r>
    <x v="1"/>
    <x v="0"/>
    <x v="134"/>
    <x v="1"/>
    <x v="39"/>
    <x v="1"/>
  </r>
  <r>
    <x v="2"/>
    <x v="0"/>
    <x v="135"/>
    <x v="1"/>
    <x v="12"/>
    <x v="0"/>
  </r>
  <r>
    <x v="2"/>
    <x v="0"/>
    <x v="136"/>
    <x v="0"/>
    <x v="15"/>
    <x v="0"/>
  </r>
  <r>
    <x v="2"/>
    <x v="0"/>
    <x v="137"/>
    <x v="1"/>
    <x v="60"/>
    <x v="1"/>
  </r>
  <r>
    <x v="2"/>
    <x v="0"/>
    <x v="138"/>
    <x v="0"/>
    <x v="48"/>
    <x v="1"/>
  </r>
  <r>
    <x v="0"/>
    <x v="1"/>
    <x v="139"/>
    <x v="0"/>
    <x v="66"/>
    <x v="1"/>
  </r>
  <r>
    <x v="2"/>
    <x v="0"/>
    <x v="140"/>
    <x v="1"/>
    <x v="31"/>
    <x v="1"/>
  </r>
  <r>
    <x v="1"/>
    <x v="0"/>
    <x v="141"/>
    <x v="1"/>
    <x v="63"/>
    <x v="1"/>
  </r>
  <r>
    <x v="0"/>
    <x v="1"/>
    <x v="142"/>
    <x v="0"/>
    <x v="32"/>
    <x v="1"/>
  </r>
  <r>
    <x v="1"/>
    <x v="0"/>
    <x v="143"/>
    <x v="1"/>
    <x v="41"/>
    <x v="1"/>
  </r>
  <r>
    <x v="2"/>
    <x v="1"/>
    <x v="144"/>
    <x v="0"/>
    <x v="32"/>
    <x v="1"/>
  </r>
  <r>
    <x v="0"/>
    <x v="0"/>
    <x v="145"/>
    <x v="1"/>
    <x v="62"/>
    <x v="1"/>
  </r>
  <r>
    <x v="2"/>
    <x v="0"/>
    <x v="146"/>
    <x v="0"/>
    <x v="29"/>
    <x v="1"/>
  </r>
  <r>
    <x v="0"/>
    <x v="0"/>
    <x v="147"/>
    <x v="1"/>
    <x v="70"/>
    <x v="1"/>
  </r>
  <r>
    <x v="2"/>
    <x v="0"/>
    <x v="148"/>
    <x v="1"/>
    <x v="44"/>
    <x v="1"/>
  </r>
  <r>
    <x v="2"/>
    <x v="0"/>
    <x v="149"/>
    <x v="1"/>
    <x v="32"/>
    <x v="1"/>
  </r>
  <r>
    <x v="2"/>
    <x v="0"/>
    <x v="150"/>
    <x v="1"/>
    <x v="32"/>
    <x v="1"/>
  </r>
  <r>
    <x v="2"/>
    <x v="0"/>
    <x v="151"/>
    <x v="1"/>
    <x v="53"/>
    <x v="1"/>
  </r>
  <r>
    <x v="1"/>
    <x v="1"/>
    <x v="152"/>
    <x v="0"/>
    <x v="36"/>
    <x v="1"/>
  </r>
  <r>
    <x v="1"/>
    <x v="1"/>
    <x v="153"/>
    <x v="0"/>
    <x v="23"/>
    <x v="1"/>
  </r>
  <r>
    <x v="1"/>
    <x v="0"/>
    <x v="154"/>
    <x v="1"/>
    <x v="83"/>
    <x v="1"/>
  </r>
  <r>
    <x v="0"/>
    <x v="1"/>
    <x v="155"/>
    <x v="0"/>
    <x v="65"/>
    <x v="1"/>
  </r>
  <r>
    <x v="0"/>
    <x v="1"/>
    <x v="156"/>
    <x v="0"/>
    <x v="82"/>
    <x v="1"/>
  </r>
  <r>
    <x v="1"/>
    <x v="1"/>
    <x v="157"/>
    <x v="0"/>
    <x v="60"/>
    <x v="1"/>
  </r>
  <r>
    <x v="1"/>
    <x v="1"/>
    <x v="158"/>
    <x v="0"/>
    <x v="29"/>
    <x v="1"/>
  </r>
  <r>
    <x v="1"/>
    <x v="0"/>
    <x v="159"/>
    <x v="1"/>
    <x v="38"/>
    <x v="1"/>
  </r>
  <r>
    <x v="2"/>
    <x v="0"/>
    <x v="160"/>
    <x v="0"/>
    <x v="27"/>
    <x v="1"/>
  </r>
  <r>
    <x v="2"/>
    <x v="1"/>
    <x v="161"/>
    <x v="1"/>
    <x v="31"/>
    <x v="1"/>
  </r>
  <r>
    <x v="0"/>
    <x v="1"/>
    <x v="162"/>
    <x v="0"/>
    <x v="83"/>
    <x v="1"/>
  </r>
  <r>
    <x v="2"/>
    <x v="0"/>
    <x v="163"/>
    <x v="1"/>
    <x v="28"/>
    <x v="1"/>
  </r>
  <r>
    <x v="0"/>
    <x v="1"/>
    <x v="164"/>
    <x v="0"/>
    <x v="62"/>
    <x v="1"/>
  </r>
  <r>
    <x v="2"/>
    <x v="0"/>
    <x v="165"/>
    <x v="0"/>
    <x v="26"/>
    <x v="1"/>
  </r>
  <r>
    <x v="1"/>
    <x v="1"/>
    <x v="166"/>
    <x v="0"/>
    <x v="54"/>
    <x v="1"/>
  </r>
  <r>
    <x v="1"/>
    <x v="0"/>
    <x v="167"/>
    <x v="1"/>
    <x v="38"/>
    <x v="1"/>
  </r>
  <r>
    <x v="0"/>
    <x v="0"/>
    <x v="168"/>
    <x v="1"/>
    <x v="66"/>
    <x v="1"/>
  </r>
  <r>
    <x v="1"/>
    <x v="0"/>
    <x v="169"/>
    <x v="1"/>
    <x v="63"/>
    <x v="1"/>
  </r>
  <r>
    <x v="1"/>
    <x v="1"/>
    <x v="170"/>
    <x v="0"/>
    <x v="63"/>
    <x v="1"/>
  </r>
  <r>
    <x v="2"/>
    <x v="0"/>
    <x v="171"/>
    <x v="0"/>
    <x v="31"/>
    <x v="1"/>
  </r>
  <r>
    <x v="2"/>
    <x v="0"/>
    <x v="172"/>
    <x v="0"/>
    <x v="45"/>
    <x v="1"/>
  </r>
  <r>
    <x v="2"/>
    <x v="0"/>
    <x v="173"/>
    <x v="1"/>
    <x v="26"/>
    <x v="1"/>
  </r>
  <r>
    <x v="2"/>
    <x v="0"/>
    <x v="174"/>
    <x v="1"/>
    <x v="57"/>
    <x v="1"/>
  </r>
  <r>
    <x v="0"/>
    <x v="1"/>
    <x v="175"/>
    <x v="1"/>
    <x v="63"/>
    <x v="1"/>
  </r>
  <r>
    <x v="1"/>
    <x v="1"/>
    <x v="176"/>
    <x v="1"/>
    <x v="5"/>
    <x v="0"/>
  </r>
  <r>
    <x v="1"/>
    <x v="1"/>
    <x v="177"/>
    <x v="1"/>
    <x v="39"/>
    <x v="1"/>
  </r>
  <r>
    <x v="1"/>
    <x v="1"/>
    <x v="178"/>
    <x v="0"/>
    <x v="32"/>
    <x v="1"/>
  </r>
  <r>
    <x v="2"/>
    <x v="0"/>
    <x v="179"/>
    <x v="1"/>
    <x v="25"/>
    <x v="1"/>
  </r>
  <r>
    <x v="2"/>
    <x v="0"/>
    <x v="180"/>
    <x v="1"/>
    <x v="25"/>
    <x v="1"/>
  </r>
  <r>
    <x v="1"/>
    <x v="1"/>
    <x v="181"/>
    <x v="0"/>
    <x v="53"/>
    <x v="1"/>
  </r>
  <r>
    <x v="2"/>
    <x v="0"/>
    <x v="182"/>
    <x v="0"/>
    <x v="31"/>
    <x v="1"/>
  </r>
  <r>
    <x v="2"/>
    <x v="0"/>
    <x v="183"/>
    <x v="1"/>
    <x v="31"/>
    <x v="1"/>
  </r>
  <r>
    <x v="0"/>
    <x v="1"/>
    <x v="184"/>
    <x v="0"/>
    <x v="75"/>
    <x v="1"/>
  </r>
  <r>
    <x v="2"/>
    <x v="0"/>
    <x v="185"/>
    <x v="1"/>
    <x v="31"/>
    <x v="1"/>
  </r>
  <r>
    <x v="1"/>
    <x v="0"/>
    <x v="186"/>
    <x v="1"/>
    <x v="28"/>
    <x v="1"/>
  </r>
  <r>
    <x v="0"/>
    <x v="1"/>
    <x v="187"/>
    <x v="1"/>
    <x v="54"/>
    <x v="1"/>
  </r>
  <r>
    <x v="0"/>
    <x v="1"/>
    <x v="188"/>
    <x v="0"/>
    <x v="81"/>
    <x v="1"/>
  </r>
  <r>
    <x v="2"/>
    <x v="0"/>
    <x v="189"/>
    <x v="1"/>
    <x v="42"/>
    <x v="1"/>
  </r>
  <r>
    <x v="2"/>
    <x v="0"/>
    <x v="190"/>
    <x v="1"/>
    <x v="36"/>
    <x v="1"/>
  </r>
  <r>
    <x v="0"/>
    <x v="0"/>
    <x v="191"/>
    <x v="1"/>
    <x v="50"/>
    <x v="1"/>
  </r>
  <r>
    <x v="2"/>
    <x v="1"/>
    <x v="192"/>
    <x v="0"/>
    <x v="24"/>
    <x v="1"/>
  </r>
  <r>
    <x v="2"/>
    <x v="0"/>
    <x v="193"/>
    <x v="0"/>
    <x v="56"/>
    <x v="1"/>
  </r>
  <r>
    <x v="0"/>
    <x v="0"/>
    <x v="194"/>
    <x v="1"/>
    <x v="42"/>
    <x v="1"/>
  </r>
  <r>
    <x v="0"/>
    <x v="0"/>
    <x v="195"/>
    <x v="1"/>
    <x v="25"/>
    <x v="1"/>
  </r>
  <r>
    <x v="0"/>
    <x v="1"/>
    <x v="196"/>
    <x v="1"/>
    <x v="17"/>
    <x v="0"/>
  </r>
  <r>
    <x v="0"/>
    <x v="1"/>
    <x v="197"/>
    <x v="0"/>
    <x v="21"/>
    <x v="1"/>
  </r>
  <r>
    <x v="0"/>
    <x v="1"/>
    <x v="198"/>
    <x v="1"/>
    <x v="54"/>
    <x v="1"/>
  </r>
  <r>
    <x v="1"/>
    <x v="0"/>
    <x v="199"/>
    <x v="0"/>
    <x v="65"/>
    <x v="1"/>
  </r>
  <r>
    <x v="0"/>
    <x v="1"/>
    <x v="200"/>
    <x v="0"/>
    <x v="54"/>
    <x v="1"/>
  </r>
  <r>
    <x v="1"/>
    <x v="0"/>
    <x v="201"/>
    <x v="1"/>
    <x v="76"/>
    <x v="1"/>
  </r>
  <r>
    <x v="2"/>
    <x v="0"/>
    <x v="202"/>
    <x v="1"/>
    <x v="42"/>
    <x v="1"/>
  </r>
  <r>
    <x v="0"/>
    <x v="0"/>
    <x v="203"/>
    <x v="1"/>
    <x v="71"/>
    <x v="1"/>
  </r>
  <r>
    <x v="0"/>
    <x v="0"/>
    <x v="204"/>
    <x v="1"/>
    <x v="54"/>
    <x v="1"/>
  </r>
  <r>
    <x v="0"/>
    <x v="1"/>
    <x v="205"/>
    <x v="0"/>
    <x v="96"/>
    <x v="1"/>
  </r>
  <r>
    <x v="2"/>
    <x v="0"/>
    <x v="206"/>
    <x v="1"/>
    <x v="36"/>
    <x v="1"/>
  </r>
  <r>
    <x v="0"/>
    <x v="0"/>
    <x v="207"/>
    <x v="1"/>
    <x v="68"/>
    <x v="1"/>
  </r>
  <r>
    <x v="0"/>
    <x v="1"/>
    <x v="208"/>
    <x v="0"/>
    <x v="69"/>
    <x v="1"/>
  </r>
  <r>
    <x v="0"/>
    <x v="1"/>
    <x v="209"/>
    <x v="1"/>
    <x v="41"/>
    <x v="1"/>
  </r>
  <r>
    <x v="0"/>
    <x v="1"/>
    <x v="210"/>
    <x v="0"/>
    <x v="50"/>
    <x v="1"/>
  </r>
  <r>
    <x v="1"/>
    <x v="0"/>
    <x v="211"/>
    <x v="1"/>
    <x v="74"/>
    <x v="1"/>
  </r>
  <r>
    <x v="1"/>
    <x v="0"/>
    <x v="212"/>
    <x v="1"/>
    <x v="56"/>
    <x v="1"/>
  </r>
  <r>
    <x v="1"/>
    <x v="0"/>
    <x v="213"/>
    <x v="0"/>
    <x v="44"/>
    <x v="1"/>
  </r>
  <r>
    <x v="2"/>
    <x v="0"/>
    <x v="214"/>
    <x v="1"/>
    <x v="31"/>
    <x v="1"/>
  </r>
  <r>
    <x v="0"/>
    <x v="1"/>
    <x v="215"/>
    <x v="0"/>
    <x v="54"/>
    <x v="1"/>
  </r>
  <r>
    <x v="0"/>
    <x v="1"/>
    <x v="216"/>
    <x v="0"/>
    <x v="45"/>
    <x v="1"/>
  </r>
  <r>
    <x v="0"/>
    <x v="1"/>
    <x v="217"/>
    <x v="1"/>
    <x v="66"/>
    <x v="1"/>
  </r>
  <r>
    <x v="2"/>
    <x v="1"/>
    <x v="218"/>
    <x v="1"/>
    <x v="48"/>
    <x v="1"/>
  </r>
  <r>
    <x v="2"/>
    <x v="0"/>
    <x v="219"/>
    <x v="1"/>
    <x v="44"/>
    <x v="1"/>
  </r>
  <r>
    <x v="1"/>
    <x v="1"/>
    <x v="220"/>
    <x v="0"/>
    <x v="38"/>
    <x v="1"/>
  </r>
  <r>
    <x v="1"/>
    <x v="1"/>
    <x v="221"/>
    <x v="0"/>
    <x v="66"/>
    <x v="1"/>
  </r>
  <r>
    <x v="2"/>
    <x v="0"/>
    <x v="222"/>
    <x v="1"/>
    <x v="39"/>
    <x v="1"/>
  </r>
  <r>
    <x v="2"/>
    <x v="0"/>
    <x v="223"/>
    <x v="1"/>
    <x v="26"/>
    <x v="1"/>
  </r>
  <r>
    <x v="0"/>
    <x v="0"/>
    <x v="224"/>
    <x v="1"/>
    <x v="41"/>
    <x v="1"/>
  </r>
  <r>
    <x v="0"/>
    <x v="1"/>
    <x v="225"/>
    <x v="0"/>
    <x v="39"/>
    <x v="1"/>
  </r>
  <r>
    <x v="1"/>
    <x v="0"/>
    <x v="226"/>
    <x v="1"/>
    <x v="44"/>
    <x v="1"/>
  </r>
  <r>
    <x v="1"/>
    <x v="1"/>
    <x v="227"/>
    <x v="0"/>
    <x v="42"/>
    <x v="1"/>
  </r>
  <r>
    <x v="0"/>
    <x v="1"/>
    <x v="228"/>
    <x v="0"/>
    <x v="32"/>
    <x v="1"/>
  </r>
  <r>
    <x v="2"/>
    <x v="0"/>
    <x v="229"/>
    <x v="1"/>
    <x v="29"/>
    <x v="1"/>
  </r>
  <r>
    <x v="2"/>
    <x v="1"/>
    <x v="230"/>
    <x v="1"/>
    <x v="26"/>
    <x v="1"/>
  </r>
  <r>
    <x v="2"/>
    <x v="0"/>
    <x v="231"/>
    <x v="1"/>
    <x v="36"/>
    <x v="1"/>
  </r>
  <r>
    <x v="2"/>
    <x v="0"/>
    <x v="232"/>
    <x v="1"/>
    <x v="54"/>
    <x v="1"/>
  </r>
  <r>
    <x v="2"/>
    <x v="0"/>
    <x v="233"/>
    <x v="1"/>
    <x v="36"/>
    <x v="1"/>
  </r>
  <r>
    <x v="1"/>
    <x v="0"/>
    <x v="234"/>
    <x v="1"/>
    <x v="44"/>
    <x v="1"/>
  </r>
  <r>
    <x v="1"/>
    <x v="0"/>
    <x v="235"/>
    <x v="1"/>
    <x v="42"/>
    <x v="1"/>
  </r>
  <r>
    <x v="1"/>
    <x v="1"/>
    <x v="236"/>
    <x v="1"/>
    <x v="36"/>
    <x v="1"/>
  </r>
  <r>
    <x v="0"/>
    <x v="0"/>
    <x v="237"/>
    <x v="1"/>
    <x v="69"/>
    <x v="1"/>
  </r>
  <r>
    <x v="1"/>
    <x v="1"/>
    <x v="238"/>
    <x v="0"/>
    <x v="14"/>
    <x v="0"/>
  </r>
  <r>
    <x v="1"/>
    <x v="0"/>
    <x v="239"/>
    <x v="1"/>
    <x v="47"/>
    <x v="1"/>
  </r>
  <r>
    <x v="1"/>
    <x v="1"/>
    <x v="240"/>
    <x v="0"/>
    <x v="47"/>
    <x v="1"/>
  </r>
  <r>
    <x v="0"/>
    <x v="1"/>
    <x v="241"/>
    <x v="0"/>
    <x v="59"/>
    <x v="1"/>
  </r>
  <r>
    <x v="0"/>
    <x v="0"/>
    <x v="242"/>
    <x v="1"/>
    <x v="56"/>
    <x v="1"/>
  </r>
  <r>
    <x v="0"/>
    <x v="1"/>
    <x v="243"/>
    <x v="0"/>
    <x v="88"/>
    <x v="1"/>
  </r>
  <r>
    <x v="2"/>
    <x v="0"/>
    <x v="244"/>
    <x v="1"/>
    <x v="47"/>
    <x v="1"/>
  </r>
  <r>
    <x v="2"/>
    <x v="0"/>
    <x v="245"/>
    <x v="1"/>
    <x v="47"/>
    <x v="1"/>
  </r>
  <r>
    <x v="2"/>
    <x v="0"/>
    <x v="246"/>
    <x v="0"/>
    <x v="45"/>
    <x v="1"/>
  </r>
  <r>
    <x v="2"/>
    <x v="1"/>
    <x v="246"/>
    <x v="0"/>
    <x v="32"/>
    <x v="1"/>
  </r>
  <r>
    <x v="2"/>
    <x v="0"/>
    <x v="247"/>
    <x v="1"/>
    <x v="93"/>
    <x v="1"/>
  </r>
  <r>
    <x v="2"/>
    <x v="0"/>
    <x v="248"/>
    <x v="1"/>
    <x v="64"/>
    <x v="1"/>
  </r>
  <r>
    <x v="1"/>
    <x v="1"/>
    <x v="249"/>
    <x v="0"/>
    <x v="32"/>
    <x v="1"/>
  </r>
  <r>
    <x v="2"/>
    <x v="0"/>
    <x v="250"/>
    <x v="1"/>
    <x v="53"/>
    <x v="1"/>
  </r>
  <r>
    <x v="2"/>
    <x v="0"/>
    <x v="251"/>
    <x v="1"/>
    <x v="41"/>
    <x v="1"/>
  </r>
  <r>
    <x v="2"/>
    <x v="0"/>
    <x v="252"/>
    <x v="1"/>
    <x v="28"/>
    <x v="1"/>
  </r>
  <r>
    <x v="1"/>
    <x v="0"/>
    <x v="253"/>
    <x v="0"/>
    <x v="45"/>
    <x v="1"/>
  </r>
  <r>
    <x v="2"/>
    <x v="0"/>
    <x v="254"/>
    <x v="1"/>
    <x v="45"/>
    <x v="1"/>
  </r>
  <r>
    <x v="0"/>
    <x v="1"/>
    <x v="255"/>
    <x v="0"/>
    <x v="77"/>
    <x v="1"/>
  </r>
  <r>
    <x v="1"/>
    <x v="0"/>
    <x v="256"/>
    <x v="1"/>
    <x v="31"/>
    <x v="1"/>
  </r>
  <r>
    <x v="2"/>
    <x v="1"/>
    <x v="257"/>
    <x v="1"/>
    <x v="15"/>
    <x v="0"/>
  </r>
  <r>
    <x v="2"/>
    <x v="1"/>
    <x v="258"/>
    <x v="1"/>
    <x v="9"/>
    <x v="0"/>
  </r>
  <r>
    <x v="2"/>
    <x v="1"/>
    <x v="259"/>
    <x v="0"/>
    <x v="54"/>
    <x v="1"/>
  </r>
  <r>
    <x v="2"/>
    <x v="0"/>
    <x v="260"/>
    <x v="1"/>
    <x v="82"/>
    <x v="1"/>
  </r>
  <r>
    <x v="2"/>
    <x v="0"/>
    <x v="261"/>
    <x v="1"/>
    <x v="28"/>
    <x v="1"/>
  </r>
  <r>
    <x v="2"/>
    <x v="1"/>
    <x v="262"/>
    <x v="0"/>
    <x v="25"/>
    <x v="1"/>
  </r>
  <r>
    <x v="2"/>
    <x v="0"/>
    <x v="263"/>
    <x v="1"/>
    <x v="65"/>
    <x v="1"/>
  </r>
  <r>
    <x v="0"/>
    <x v="0"/>
    <x v="264"/>
    <x v="1"/>
    <x v="92"/>
    <x v="1"/>
  </r>
  <r>
    <x v="0"/>
    <x v="1"/>
    <x v="265"/>
    <x v="0"/>
    <x v="54"/>
    <x v="1"/>
  </r>
  <r>
    <x v="0"/>
    <x v="1"/>
    <x v="266"/>
    <x v="0"/>
    <x v="88"/>
    <x v="1"/>
  </r>
  <r>
    <x v="2"/>
    <x v="0"/>
    <x v="267"/>
    <x v="1"/>
    <x v="25"/>
    <x v="1"/>
  </r>
  <r>
    <x v="0"/>
    <x v="0"/>
    <x v="268"/>
    <x v="1"/>
    <x v="59"/>
    <x v="1"/>
  </r>
  <r>
    <x v="0"/>
    <x v="1"/>
    <x v="269"/>
    <x v="0"/>
    <x v="57"/>
    <x v="1"/>
  </r>
  <r>
    <x v="2"/>
    <x v="0"/>
    <x v="270"/>
    <x v="1"/>
    <x v="33"/>
    <x v="1"/>
  </r>
  <r>
    <x v="2"/>
    <x v="1"/>
    <x v="271"/>
    <x v="1"/>
    <x v="66"/>
    <x v="1"/>
  </r>
  <r>
    <x v="2"/>
    <x v="0"/>
    <x v="272"/>
    <x v="0"/>
    <x v="32"/>
    <x v="1"/>
  </r>
  <r>
    <x v="2"/>
    <x v="0"/>
    <x v="273"/>
    <x v="1"/>
    <x v="28"/>
    <x v="1"/>
  </r>
  <r>
    <x v="2"/>
    <x v="1"/>
    <x v="274"/>
    <x v="0"/>
    <x v="45"/>
    <x v="1"/>
  </r>
  <r>
    <x v="2"/>
    <x v="1"/>
    <x v="275"/>
    <x v="1"/>
    <x v="44"/>
    <x v="1"/>
  </r>
  <r>
    <x v="0"/>
    <x v="1"/>
    <x v="276"/>
    <x v="1"/>
    <x v="73"/>
    <x v="1"/>
  </r>
  <r>
    <x v="2"/>
    <x v="0"/>
    <x v="277"/>
    <x v="1"/>
    <x v="1"/>
    <x v="0"/>
  </r>
  <r>
    <x v="2"/>
    <x v="0"/>
    <x v="278"/>
    <x v="1"/>
    <x v="51"/>
    <x v="1"/>
  </r>
  <r>
    <x v="2"/>
    <x v="0"/>
    <x v="279"/>
    <x v="0"/>
    <x v="42"/>
    <x v="1"/>
  </r>
  <r>
    <x v="0"/>
    <x v="1"/>
    <x v="280"/>
    <x v="1"/>
    <x v="41"/>
    <x v="1"/>
  </r>
  <r>
    <x v="0"/>
    <x v="1"/>
    <x v="281"/>
    <x v="0"/>
    <x v="50"/>
    <x v="1"/>
  </r>
  <r>
    <x v="2"/>
    <x v="0"/>
    <x v="282"/>
    <x v="1"/>
    <x v="41"/>
    <x v="1"/>
  </r>
  <r>
    <x v="2"/>
    <x v="0"/>
    <x v="283"/>
    <x v="1"/>
    <x v="38"/>
    <x v="1"/>
  </r>
  <r>
    <x v="0"/>
    <x v="0"/>
    <x v="284"/>
    <x v="1"/>
    <x v="47"/>
    <x v="1"/>
  </r>
  <r>
    <x v="0"/>
    <x v="1"/>
    <x v="285"/>
    <x v="0"/>
    <x v="41"/>
    <x v="1"/>
  </r>
  <r>
    <x v="1"/>
    <x v="1"/>
    <x v="286"/>
    <x v="1"/>
    <x v="14"/>
    <x v="0"/>
  </r>
  <r>
    <x v="2"/>
    <x v="0"/>
    <x v="287"/>
    <x v="1"/>
    <x v="36"/>
    <x v="1"/>
  </r>
  <r>
    <x v="1"/>
    <x v="0"/>
    <x v="288"/>
    <x v="1"/>
    <x v="26"/>
    <x v="1"/>
  </r>
  <r>
    <x v="2"/>
    <x v="0"/>
    <x v="289"/>
    <x v="1"/>
    <x v="32"/>
    <x v="1"/>
  </r>
  <r>
    <x v="2"/>
    <x v="0"/>
    <x v="290"/>
    <x v="1"/>
    <x v="31"/>
    <x v="1"/>
  </r>
  <r>
    <x v="2"/>
    <x v="0"/>
    <x v="291"/>
    <x v="1"/>
    <x v="25"/>
    <x v="1"/>
  </r>
  <r>
    <x v="1"/>
    <x v="1"/>
    <x v="292"/>
    <x v="0"/>
    <x v="70"/>
    <x v="1"/>
  </r>
  <r>
    <x v="1"/>
    <x v="1"/>
    <x v="293"/>
    <x v="0"/>
    <x v="42"/>
    <x v="1"/>
  </r>
  <r>
    <x v="1"/>
    <x v="0"/>
    <x v="294"/>
    <x v="1"/>
    <x v="48"/>
    <x v="1"/>
  </r>
  <r>
    <x v="2"/>
    <x v="1"/>
    <x v="295"/>
    <x v="1"/>
    <x v="55"/>
    <x v="1"/>
  </r>
  <r>
    <x v="2"/>
    <x v="1"/>
    <x v="296"/>
    <x v="0"/>
    <x v="54"/>
    <x v="1"/>
  </r>
  <r>
    <x v="2"/>
    <x v="1"/>
    <x v="297"/>
    <x v="1"/>
    <x v="45"/>
    <x v="1"/>
  </r>
  <r>
    <x v="2"/>
    <x v="0"/>
    <x v="298"/>
    <x v="1"/>
    <x v="24"/>
    <x v="1"/>
  </r>
  <r>
    <x v="1"/>
    <x v="0"/>
    <x v="299"/>
    <x v="1"/>
    <x v="25"/>
    <x v="1"/>
  </r>
  <r>
    <x v="2"/>
    <x v="1"/>
    <x v="300"/>
    <x v="1"/>
    <x v="7"/>
    <x v="0"/>
  </r>
  <r>
    <x v="2"/>
    <x v="1"/>
    <x v="301"/>
    <x v="0"/>
    <x v="0"/>
    <x v="0"/>
  </r>
  <r>
    <x v="2"/>
    <x v="0"/>
    <x v="302"/>
    <x v="1"/>
    <x v="39"/>
    <x v="1"/>
  </r>
  <r>
    <x v="2"/>
    <x v="1"/>
    <x v="303"/>
    <x v="0"/>
    <x v="50"/>
    <x v="1"/>
  </r>
  <r>
    <x v="1"/>
    <x v="0"/>
    <x v="304"/>
    <x v="1"/>
    <x v="44"/>
    <x v="1"/>
  </r>
  <r>
    <x v="1"/>
    <x v="1"/>
    <x v="305"/>
    <x v="0"/>
    <x v="36"/>
    <x v="1"/>
  </r>
  <r>
    <x v="2"/>
    <x v="0"/>
    <x v="306"/>
    <x v="1"/>
    <x v="38"/>
    <x v="1"/>
  </r>
  <r>
    <x v="1"/>
    <x v="0"/>
    <x v="307"/>
    <x v="1"/>
    <x v="38"/>
    <x v="1"/>
  </r>
  <r>
    <x v="2"/>
    <x v="0"/>
    <x v="308"/>
    <x v="1"/>
    <x v="32"/>
    <x v="1"/>
  </r>
  <r>
    <x v="2"/>
    <x v="0"/>
    <x v="309"/>
    <x v="1"/>
    <x v="54"/>
    <x v="1"/>
  </r>
  <r>
    <x v="2"/>
    <x v="1"/>
    <x v="310"/>
    <x v="0"/>
    <x v="28"/>
    <x v="1"/>
  </r>
  <r>
    <x v="1"/>
    <x v="0"/>
    <x v="311"/>
    <x v="1"/>
    <x v="26"/>
    <x v="1"/>
  </r>
  <r>
    <x v="0"/>
    <x v="1"/>
    <x v="312"/>
    <x v="1"/>
    <x v="47"/>
    <x v="1"/>
  </r>
  <r>
    <x v="0"/>
    <x v="1"/>
    <x v="313"/>
    <x v="0"/>
    <x v="25"/>
    <x v="1"/>
  </r>
  <r>
    <x v="2"/>
    <x v="0"/>
    <x v="314"/>
    <x v="1"/>
    <x v="25"/>
    <x v="1"/>
  </r>
  <r>
    <x v="2"/>
    <x v="0"/>
    <x v="315"/>
    <x v="1"/>
    <x v="63"/>
    <x v="1"/>
  </r>
  <r>
    <x v="2"/>
    <x v="0"/>
    <x v="316"/>
    <x v="1"/>
    <x v="64"/>
    <x v="1"/>
  </r>
  <r>
    <x v="0"/>
    <x v="1"/>
    <x v="317"/>
    <x v="1"/>
    <x v="75"/>
    <x v="1"/>
  </r>
  <r>
    <x v="0"/>
    <x v="1"/>
    <x v="318"/>
    <x v="1"/>
    <x v="10"/>
    <x v="0"/>
  </r>
  <r>
    <x v="0"/>
    <x v="1"/>
    <x v="319"/>
    <x v="0"/>
    <x v="76"/>
    <x v="1"/>
  </r>
  <r>
    <x v="1"/>
    <x v="1"/>
    <x v="320"/>
    <x v="0"/>
    <x v="26"/>
    <x v="1"/>
  </r>
  <r>
    <x v="1"/>
    <x v="1"/>
    <x v="321"/>
    <x v="0"/>
    <x v="51"/>
    <x v="1"/>
  </r>
  <r>
    <x v="2"/>
    <x v="0"/>
    <x v="322"/>
    <x v="1"/>
    <x v="48"/>
    <x v="1"/>
  </r>
  <r>
    <x v="2"/>
    <x v="1"/>
    <x v="323"/>
    <x v="1"/>
    <x v="28"/>
    <x v="1"/>
  </r>
  <r>
    <x v="0"/>
    <x v="0"/>
    <x v="324"/>
    <x v="1"/>
    <x v="72"/>
    <x v="1"/>
  </r>
  <r>
    <x v="0"/>
    <x v="1"/>
    <x v="325"/>
    <x v="0"/>
    <x v="41"/>
    <x v="1"/>
  </r>
  <r>
    <x v="0"/>
    <x v="1"/>
    <x v="326"/>
    <x v="0"/>
    <x v="70"/>
    <x v="1"/>
  </r>
  <r>
    <x v="2"/>
    <x v="1"/>
    <x v="327"/>
    <x v="0"/>
    <x v="45"/>
    <x v="1"/>
  </r>
  <r>
    <x v="1"/>
    <x v="0"/>
    <x v="328"/>
    <x v="1"/>
    <x v="76"/>
    <x v="1"/>
  </r>
  <r>
    <x v="2"/>
    <x v="0"/>
    <x v="329"/>
    <x v="0"/>
    <x v="36"/>
    <x v="1"/>
  </r>
  <r>
    <x v="2"/>
    <x v="1"/>
    <x v="330"/>
    <x v="0"/>
    <x v="34"/>
    <x v="1"/>
  </r>
  <r>
    <x v="2"/>
    <x v="0"/>
    <x v="331"/>
    <x v="1"/>
    <x v="50"/>
    <x v="1"/>
  </r>
  <r>
    <x v="1"/>
    <x v="1"/>
    <x v="332"/>
    <x v="1"/>
    <x v="14"/>
    <x v="0"/>
  </r>
  <r>
    <x v="1"/>
    <x v="0"/>
    <x v="333"/>
    <x v="1"/>
    <x v="63"/>
    <x v="1"/>
  </r>
  <r>
    <x v="1"/>
    <x v="1"/>
    <x v="334"/>
    <x v="0"/>
    <x v="51"/>
    <x v="1"/>
  </r>
  <r>
    <x v="2"/>
    <x v="0"/>
    <x v="335"/>
    <x v="1"/>
    <x v="89"/>
    <x v="1"/>
  </r>
  <r>
    <x v="0"/>
    <x v="1"/>
    <x v="336"/>
    <x v="0"/>
    <x v="70"/>
    <x v="1"/>
  </r>
  <r>
    <x v="0"/>
    <x v="1"/>
    <x v="337"/>
    <x v="1"/>
    <x v="71"/>
    <x v="1"/>
  </r>
  <r>
    <x v="0"/>
    <x v="0"/>
    <x v="338"/>
    <x v="1"/>
    <x v="59"/>
    <x v="1"/>
  </r>
  <r>
    <x v="2"/>
    <x v="1"/>
    <x v="339"/>
    <x v="1"/>
    <x v="36"/>
    <x v="1"/>
  </r>
  <r>
    <x v="1"/>
    <x v="1"/>
    <x v="340"/>
    <x v="0"/>
    <x v="41"/>
    <x v="1"/>
  </r>
  <r>
    <x v="1"/>
    <x v="1"/>
    <x v="341"/>
    <x v="0"/>
    <x v="45"/>
    <x v="1"/>
  </r>
  <r>
    <x v="2"/>
    <x v="0"/>
    <x v="342"/>
    <x v="1"/>
    <x v="34"/>
    <x v="1"/>
  </r>
  <r>
    <x v="2"/>
    <x v="1"/>
    <x v="343"/>
    <x v="0"/>
    <x v="32"/>
    <x v="1"/>
  </r>
  <r>
    <x v="0"/>
    <x v="1"/>
    <x v="344"/>
    <x v="0"/>
    <x v="34"/>
    <x v="1"/>
  </r>
  <r>
    <x v="2"/>
    <x v="0"/>
    <x v="345"/>
    <x v="1"/>
    <x v="26"/>
    <x v="1"/>
  </r>
  <r>
    <x v="1"/>
    <x v="0"/>
    <x v="346"/>
    <x v="1"/>
    <x v="34"/>
    <x v="1"/>
  </r>
  <r>
    <x v="2"/>
    <x v="0"/>
    <x v="347"/>
    <x v="1"/>
    <x v="24"/>
    <x v="1"/>
  </r>
  <r>
    <x v="2"/>
    <x v="0"/>
    <x v="348"/>
    <x v="1"/>
    <x v="66"/>
    <x v="1"/>
  </r>
  <r>
    <x v="2"/>
    <x v="0"/>
    <x v="349"/>
    <x v="1"/>
    <x v="59"/>
    <x v="1"/>
  </r>
  <r>
    <x v="2"/>
    <x v="0"/>
    <x v="350"/>
    <x v="1"/>
    <x v="25"/>
    <x v="1"/>
  </r>
  <r>
    <x v="2"/>
    <x v="0"/>
    <x v="351"/>
    <x v="1"/>
    <x v="23"/>
    <x v="1"/>
  </r>
  <r>
    <x v="2"/>
    <x v="0"/>
    <x v="352"/>
    <x v="1"/>
    <x v="69"/>
    <x v="1"/>
  </r>
  <r>
    <x v="2"/>
    <x v="1"/>
    <x v="353"/>
    <x v="0"/>
    <x v="11"/>
    <x v="0"/>
  </r>
  <r>
    <x v="1"/>
    <x v="0"/>
    <x v="354"/>
    <x v="1"/>
    <x v="31"/>
    <x v="1"/>
  </r>
  <r>
    <x v="0"/>
    <x v="1"/>
    <x v="355"/>
    <x v="0"/>
    <x v="57"/>
    <x v="1"/>
  </r>
  <r>
    <x v="0"/>
    <x v="1"/>
    <x v="356"/>
    <x v="0"/>
    <x v="76"/>
    <x v="1"/>
  </r>
  <r>
    <x v="0"/>
    <x v="0"/>
    <x v="357"/>
    <x v="0"/>
    <x v="54"/>
    <x v="1"/>
  </r>
  <r>
    <x v="2"/>
    <x v="0"/>
    <x v="358"/>
    <x v="1"/>
    <x v="61"/>
    <x v="1"/>
  </r>
  <r>
    <x v="1"/>
    <x v="0"/>
    <x v="359"/>
    <x v="1"/>
    <x v="26"/>
    <x v="1"/>
  </r>
  <r>
    <x v="2"/>
    <x v="0"/>
    <x v="360"/>
    <x v="1"/>
    <x v="61"/>
    <x v="1"/>
  </r>
  <r>
    <x v="1"/>
    <x v="0"/>
    <x v="361"/>
    <x v="1"/>
    <x v="60"/>
    <x v="1"/>
  </r>
  <r>
    <x v="1"/>
    <x v="1"/>
    <x v="362"/>
    <x v="0"/>
    <x v="44"/>
    <x v="1"/>
  </r>
  <r>
    <x v="1"/>
    <x v="0"/>
    <x v="363"/>
    <x v="1"/>
    <x v="26"/>
    <x v="1"/>
  </r>
  <r>
    <x v="2"/>
    <x v="0"/>
    <x v="364"/>
    <x v="1"/>
    <x v="26"/>
    <x v="1"/>
  </r>
  <r>
    <x v="0"/>
    <x v="1"/>
    <x v="365"/>
    <x v="1"/>
    <x v="54"/>
    <x v="1"/>
  </r>
  <r>
    <x v="2"/>
    <x v="0"/>
    <x v="366"/>
    <x v="1"/>
    <x v="39"/>
    <x v="1"/>
  </r>
  <r>
    <x v="2"/>
    <x v="0"/>
    <x v="367"/>
    <x v="0"/>
    <x v="31"/>
    <x v="1"/>
  </r>
  <r>
    <x v="2"/>
    <x v="0"/>
    <x v="368"/>
    <x v="0"/>
    <x v="15"/>
    <x v="0"/>
  </r>
  <r>
    <x v="2"/>
    <x v="0"/>
    <x v="369"/>
    <x v="1"/>
    <x v="26"/>
    <x v="1"/>
  </r>
  <r>
    <x v="2"/>
    <x v="0"/>
    <x v="370"/>
    <x v="1"/>
    <x v="24"/>
    <x v="1"/>
  </r>
  <r>
    <x v="2"/>
    <x v="0"/>
    <x v="371"/>
    <x v="0"/>
    <x v="70"/>
    <x v="1"/>
  </r>
  <r>
    <x v="0"/>
    <x v="0"/>
    <x v="372"/>
    <x v="1"/>
    <x v="45"/>
    <x v="1"/>
  </r>
  <r>
    <x v="0"/>
    <x v="1"/>
    <x v="373"/>
    <x v="0"/>
    <x v="36"/>
    <x v="1"/>
  </r>
  <r>
    <x v="0"/>
    <x v="1"/>
    <x v="374"/>
    <x v="0"/>
    <x v="42"/>
    <x v="1"/>
  </r>
  <r>
    <x v="0"/>
    <x v="1"/>
    <x v="375"/>
    <x v="0"/>
    <x v="34"/>
    <x v="1"/>
  </r>
  <r>
    <x v="0"/>
    <x v="0"/>
    <x v="376"/>
    <x v="1"/>
    <x v="28"/>
    <x v="1"/>
  </r>
  <r>
    <x v="0"/>
    <x v="0"/>
    <x v="377"/>
    <x v="1"/>
    <x v="88"/>
    <x v="1"/>
  </r>
  <r>
    <x v="0"/>
    <x v="1"/>
    <x v="378"/>
    <x v="0"/>
    <x v="83"/>
    <x v="1"/>
  </r>
  <r>
    <x v="1"/>
    <x v="0"/>
    <x v="379"/>
    <x v="1"/>
    <x v="54"/>
    <x v="1"/>
  </r>
  <r>
    <x v="0"/>
    <x v="1"/>
    <x v="380"/>
    <x v="0"/>
    <x v="45"/>
    <x v="1"/>
  </r>
  <r>
    <x v="0"/>
    <x v="1"/>
    <x v="381"/>
    <x v="1"/>
    <x v="72"/>
    <x v="1"/>
  </r>
  <r>
    <x v="0"/>
    <x v="1"/>
    <x v="382"/>
    <x v="1"/>
    <x v="64"/>
    <x v="1"/>
  </r>
  <r>
    <x v="0"/>
    <x v="1"/>
    <x v="385"/>
    <x v="0"/>
    <x v="32"/>
    <x v="1"/>
  </r>
  <r>
    <x v="0"/>
    <x v="1"/>
    <x v="383"/>
    <x v="1"/>
    <x v="83"/>
    <x v="1"/>
  </r>
  <r>
    <x v="0"/>
    <x v="1"/>
    <x v="384"/>
    <x v="0"/>
    <x v="70"/>
    <x v="1"/>
  </r>
  <r>
    <x v="1"/>
    <x v="0"/>
    <x v="386"/>
    <x v="0"/>
    <x v="57"/>
    <x v="1"/>
  </r>
  <r>
    <x v="0"/>
    <x v="0"/>
    <x v="387"/>
    <x v="1"/>
    <x v="56"/>
    <x v="1"/>
  </r>
  <r>
    <x v="0"/>
    <x v="1"/>
    <x v="388"/>
    <x v="0"/>
    <x v="53"/>
    <x v="1"/>
  </r>
  <r>
    <x v="1"/>
    <x v="0"/>
    <x v="389"/>
    <x v="1"/>
    <x v="53"/>
    <x v="1"/>
  </r>
  <r>
    <x v="1"/>
    <x v="0"/>
    <x v="390"/>
    <x v="1"/>
    <x v="57"/>
    <x v="1"/>
  </r>
  <r>
    <x v="1"/>
    <x v="0"/>
    <x v="391"/>
    <x v="1"/>
    <x v="51"/>
    <x v="1"/>
  </r>
  <r>
    <x v="2"/>
    <x v="0"/>
    <x v="392"/>
    <x v="1"/>
    <x v="38"/>
    <x v="1"/>
  </r>
  <r>
    <x v="1"/>
    <x v="1"/>
    <x v="393"/>
    <x v="0"/>
    <x v="51"/>
    <x v="1"/>
  </r>
  <r>
    <x v="1"/>
    <x v="0"/>
    <x v="394"/>
    <x v="1"/>
    <x v="24"/>
    <x v="1"/>
  </r>
  <r>
    <x v="1"/>
    <x v="0"/>
    <x v="395"/>
    <x v="1"/>
    <x v="39"/>
    <x v="1"/>
  </r>
  <r>
    <x v="0"/>
    <x v="0"/>
    <x v="396"/>
    <x v="1"/>
    <x v="69"/>
    <x v="1"/>
  </r>
  <r>
    <x v="0"/>
    <x v="1"/>
    <x v="397"/>
    <x v="0"/>
    <x v="53"/>
    <x v="1"/>
  </r>
  <r>
    <x v="0"/>
    <x v="1"/>
    <x v="398"/>
    <x v="0"/>
    <x v="32"/>
    <x v="1"/>
  </r>
  <r>
    <x v="0"/>
    <x v="1"/>
    <x v="399"/>
    <x v="0"/>
    <x v="66"/>
    <x v="1"/>
  </r>
  <r>
    <x v="0"/>
    <x v="0"/>
    <x v="400"/>
    <x v="1"/>
    <x v="36"/>
    <x v="1"/>
  </r>
  <r>
    <x v="1"/>
    <x v="0"/>
    <x v="401"/>
    <x v="1"/>
    <x v="69"/>
    <x v="1"/>
  </r>
  <r>
    <x v="1"/>
    <x v="0"/>
    <x v="402"/>
    <x v="1"/>
    <x v="31"/>
    <x v="1"/>
  </r>
  <r>
    <x v="1"/>
    <x v="0"/>
    <x v="403"/>
    <x v="1"/>
    <x v="31"/>
    <x v="1"/>
  </r>
  <r>
    <x v="1"/>
    <x v="0"/>
    <x v="404"/>
    <x v="1"/>
    <x v="36"/>
    <x v="1"/>
  </r>
  <r>
    <x v="2"/>
    <x v="0"/>
    <x v="405"/>
    <x v="1"/>
    <x v="32"/>
    <x v="1"/>
  </r>
  <r>
    <x v="1"/>
    <x v="0"/>
    <x v="406"/>
    <x v="1"/>
    <x v="36"/>
    <x v="1"/>
  </r>
  <r>
    <x v="1"/>
    <x v="0"/>
    <x v="407"/>
    <x v="1"/>
    <x v="51"/>
    <x v="1"/>
  </r>
  <r>
    <x v="2"/>
    <x v="1"/>
    <x v="408"/>
    <x v="0"/>
    <x v="24"/>
    <x v="1"/>
  </r>
  <r>
    <x v="1"/>
    <x v="0"/>
    <x v="409"/>
    <x v="1"/>
    <x v="45"/>
    <x v="1"/>
  </r>
  <r>
    <x v="0"/>
    <x v="1"/>
    <x v="410"/>
    <x v="1"/>
    <x v="71"/>
    <x v="1"/>
  </r>
  <r>
    <x v="0"/>
    <x v="0"/>
    <x v="411"/>
    <x v="1"/>
    <x v="94"/>
    <x v="1"/>
  </r>
  <r>
    <x v="2"/>
    <x v="1"/>
    <x v="412"/>
    <x v="1"/>
    <x v="15"/>
    <x v="0"/>
  </r>
  <r>
    <x v="2"/>
    <x v="0"/>
    <x v="413"/>
    <x v="1"/>
    <x v="50"/>
    <x v="1"/>
  </r>
  <r>
    <x v="2"/>
    <x v="0"/>
    <x v="414"/>
    <x v="1"/>
    <x v="62"/>
    <x v="1"/>
  </r>
  <r>
    <x v="2"/>
    <x v="1"/>
    <x v="415"/>
    <x v="0"/>
    <x v="47"/>
    <x v="1"/>
  </r>
  <r>
    <x v="2"/>
    <x v="0"/>
    <x v="416"/>
    <x v="1"/>
    <x v="57"/>
    <x v="1"/>
  </r>
  <r>
    <x v="2"/>
    <x v="0"/>
    <x v="417"/>
    <x v="1"/>
    <x v="15"/>
    <x v="0"/>
  </r>
  <r>
    <x v="2"/>
    <x v="0"/>
    <x v="418"/>
    <x v="1"/>
    <x v="7"/>
    <x v="0"/>
  </r>
  <r>
    <x v="2"/>
    <x v="0"/>
    <x v="419"/>
    <x v="1"/>
    <x v="17"/>
    <x v="0"/>
  </r>
  <r>
    <x v="2"/>
    <x v="0"/>
    <x v="420"/>
    <x v="0"/>
    <x v="16"/>
    <x v="0"/>
  </r>
  <r>
    <x v="2"/>
    <x v="0"/>
    <x v="421"/>
    <x v="0"/>
    <x v="24"/>
    <x v="1"/>
  </r>
  <r>
    <x v="2"/>
    <x v="0"/>
    <x v="422"/>
    <x v="1"/>
    <x v="21"/>
    <x v="1"/>
  </r>
  <r>
    <x v="2"/>
    <x v="0"/>
    <x v="423"/>
    <x v="1"/>
    <x v="60"/>
    <x v="1"/>
  </r>
  <r>
    <x v="2"/>
    <x v="0"/>
    <x v="424"/>
    <x v="0"/>
    <x v="64"/>
    <x v="1"/>
  </r>
  <r>
    <x v="0"/>
    <x v="1"/>
    <x v="425"/>
    <x v="1"/>
    <x v="75"/>
    <x v="1"/>
  </r>
  <r>
    <x v="0"/>
    <x v="1"/>
    <x v="426"/>
    <x v="0"/>
    <x v="28"/>
    <x v="1"/>
  </r>
  <r>
    <x v="0"/>
    <x v="0"/>
    <x v="427"/>
    <x v="1"/>
    <x v="57"/>
    <x v="1"/>
  </r>
  <r>
    <x v="0"/>
    <x v="1"/>
    <x v="428"/>
    <x v="0"/>
    <x v="81"/>
    <x v="1"/>
  </r>
  <r>
    <x v="2"/>
    <x v="0"/>
    <x v="429"/>
    <x v="1"/>
    <x v="73"/>
    <x v="1"/>
  </r>
  <r>
    <x v="1"/>
    <x v="0"/>
    <x v="430"/>
    <x v="1"/>
    <x v="74"/>
    <x v="1"/>
  </r>
  <r>
    <x v="0"/>
    <x v="1"/>
    <x v="431"/>
    <x v="1"/>
    <x v="34"/>
    <x v="1"/>
  </r>
  <r>
    <x v="0"/>
    <x v="1"/>
    <x v="432"/>
    <x v="0"/>
    <x v="66"/>
    <x v="1"/>
  </r>
  <r>
    <x v="2"/>
    <x v="0"/>
    <x v="433"/>
    <x v="1"/>
    <x v="48"/>
    <x v="1"/>
  </r>
  <r>
    <x v="0"/>
    <x v="0"/>
    <x v="434"/>
    <x v="1"/>
    <x v="68"/>
    <x v="1"/>
  </r>
  <r>
    <x v="2"/>
    <x v="0"/>
    <x v="435"/>
    <x v="1"/>
    <x v="29"/>
    <x v="1"/>
  </r>
  <r>
    <x v="2"/>
    <x v="0"/>
    <x v="436"/>
    <x v="1"/>
    <x v="56"/>
    <x v="1"/>
  </r>
  <r>
    <x v="2"/>
    <x v="0"/>
    <x v="437"/>
    <x v="1"/>
    <x v="42"/>
    <x v="1"/>
  </r>
  <r>
    <x v="2"/>
    <x v="0"/>
    <x v="438"/>
    <x v="1"/>
    <x v="28"/>
    <x v="1"/>
  </r>
  <r>
    <x v="2"/>
    <x v="0"/>
    <x v="439"/>
    <x v="0"/>
    <x v="36"/>
    <x v="1"/>
  </r>
  <r>
    <x v="2"/>
    <x v="0"/>
    <x v="440"/>
    <x v="0"/>
    <x v="25"/>
    <x v="1"/>
  </r>
  <r>
    <x v="2"/>
    <x v="0"/>
    <x v="441"/>
    <x v="1"/>
    <x v="42"/>
    <x v="1"/>
  </r>
  <r>
    <x v="2"/>
    <x v="1"/>
    <x v="442"/>
    <x v="0"/>
    <x v="36"/>
    <x v="1"/>
  </r>
  <r>
    <x v="1"/>
    <x v="0"/>
    <x v="443"/>
    <x v="1"/>
    <x v="45"/>
    <x v="1"/>
  </r>
  <r>
    <x v="1"/>
    <x v="1"/>
    <x v="444"/>
    <x v="1"/>
    <x v="3"/>
    <x v="0"/>
  </r>
  <r>
    <x v="1"/>
    <x v="1"/>
    <x v="445"/>
    <x v="0"/>
    <x v="36"/>
    <x v="1"/>
  </r>
  <r>
    <x v="2"/>
    <x v="0"/>
    <x v="446"/>
    <x v="1"/>
    <x v="29"/>
    <x v="1"/>
  </r>
  <r>
    <x v="2"/>
    <x v="0"/>
    <x v="447"/>
    <x v="1"/>
    <x v="35"/>
    <x v="1"/>
  </r>
  <r>
    <x v="2"/>
    <x v="0"/>
    <x v="448"/>
    <x v="1"/>
    <x v="62"/>
    <x v="1"/>
  </r>
  <r>
    <x v="2"/>
    <x v="0"/>
    <x v="449"/>
    <x v="1"/>
    <x v="39"/>
    <x v="1"/>
  </r>
  <r>
    <x v="2"/>
    <x v="0"/>
    <x v="450"/>
    <x v="1"/>
    <x v="31"/>
    <x v="1"/>
  </r>
  <r>
    <x v="2"/>
    <x v="1"/>
    <x v="451"/>
    <x v="0"/>
    <x v="66"/>
    <x v="1"/>
  </r>
  <r>
    <x v="1"/>
    <x v="0"/>
    <x v="452"/>
    <x v="1"/>
    <x v="65"/>
    <x v="1"/>
  </r>
  <r>
    <x v="0"/>
    <x v="1"/>
    <x v="453"/>
    <x v="1"/>
    <x v="38"/>
    <x v="1"/>
  </r>
  <r>
    <x v="0"/>
    <x v="1"/>
    <x v="454"/>
    <x v="0"/>
    <x v="38"/>
    <x v="1"/>
  </r>
  <r>
    <x v="2"/>
    <x v="0"/>
    <x v="455"/>
    <x v="1"/>
    <x v="38"/>
    <x v="1"/>
  </r>
  <r>
    <x v="1"/>
    <x v="1"/>
    <x v="456"/>
    <x v="0"/>
    <x v="12"/>
    <x v="0"/>
  </r>
  <r>
    <x v="0"/>
    <x v="1"/>
    <x v="457"/>
    <x v="1"/>
    <x v="70"/>
    <x v="1"/>
  </r>
  <r>
    <x v="0"/>
    <x v="1"/>
    <x v="458"/>
    <x v="0"/>
    <x v="71"/>
    <x v="1"/>
  </r>
  <r>
    <x v="1"/>
    <x v="0"/>
    <x v="459"/>
    <x v="1"/>
    <x v="42"/>
    <x v="1"/>
  </r>
  <r>
    <x v="1"/>
    <x v="1"/>
    <x v="460"/>
    <x v="1"/>
    <x v="86"/>
    <x v="1"/>
  </r>
  <r>
    <x v="0"/>
    <x v="0"/>
    <x v="461"/>
    <x v="1"/>
    <x v="66"/>
    <x v="1"/>
  </r>
  <r>
    <x v="1"/>
    <x v="0"/>
    <x v="462"/>
    <x v="1"/>
    <x v="45"/>
    <x v="1"/>
  </r>
  <r>
    <x v="0"/>
    <x v="1"/>
    <x v="463"/>
    <x v="0"/>
    <x v="53"/>
    <x v="1"/>
  </r>
  <r>
    <x v="0"/>
    <x v="0"/>
    <x v="464"/>
    <x v="1"/>
    <x v="60"/>
    <x v="1"/>
  </r>
  <r>
    <x v="1"/>
    <x v="1"/>
    <x v="465"/>
    <x v="0"/>
    <x v="13"/>
    <x v="0"/>
  </r>
  <r>
    <x v="1"/>
    <x v="0"/>
    <x v="466"/>
    <x v="1"/>
    <x v="64"/>
    <x v="1"/>
  </r>
  <r>
    <x v="1"/>
    <x v="1"/>
    <x v="467"/>
    <x v="0"/>
    <x v="66"/>
    <x v="1"/>
  </r>
  <r>
    <x v="0"/>
    <x v="1"/>
    <x v="468"/>
    <x v="1"/>
    <x v="41"/>
    <x v="1"/>
  </r>
  <r>
    <x v="2"/>
    <x v="0"/>
    <x v="469"/>
    <x v="1"/>
    <x v="17"/>
    <x v="0"/>
  </r>
  <r>
    <x v="0"/>
    <x v="1"/>
    <x v="470"/>
    <x v="0"/>
    <x v="36"/>
    <x v="1"/>
  </r>
  <r>
    <x v="0"/>
    <x v="0"/>
    <x v="471"/>
    <x v="1"/>
    <x v="77"/>
    <x v="1"/>
  </r>
  <r>
    <x v="0"/>
    <x v="1"/>
    <x v="472"/>
    <x v="0"/>
    <x v="74"/>
    <x v="1"/>
  </r>
  <r>
    <x v="0"/>
    <x v="0"/>
    <x v="473"/>
    <x v="1"/>
    <x v="63"/>
    <x v="1"/>
  </r>
  <r>
    <x v="2"/>
    <x v="1"/>
    <x v="474"/>
    <x v="1"/>
    <x v="41"/>
    <x v="1"/>
  </r>
  <r>
    <x v="2"/>
    <x v="0"/>
    <x v="475"/>
    <x v="0"/>
    <x v="26"/>
    <x v="1"/>
  </r>
  <r>
    <x v="2"/>
    <x v="1"/>
    <x v="476"/>
    <x v="0"/>
    <x v="39"/>
    <x v="1"/>
  </r>
  <r>
    <x v="2"/>
    <x v="0"/>
    <x v="477"/>
    <x v="0"/>
    <x v="34"/>
    <x v="1"/>
  </r>
  <r>
    <x v="2"/>
    <x v="1"/>
    <x v="478"/>
    <x v="0"/>
    <x v="32"/>
    <x v="1"/>
  </r>
  <r>
    <x v="2"/>
    <x v="0"/>
    <x v="479"/>
    <x v="1"/>
    <x v="42"/>
    <x v="1"/>
  </r>
  <r>
    <x v="2"/>
    <x v="0"/>
    <x v="480"/>
    <x v="0"/>
    <x v="42"/>
    <x v="1"/>
  </r>
  <r>
    <x v="1"/>
    <x v="1"/>
    <x v="481"/>
    <x v="0"/>
    <x v="36"/>
    <x v="1"/>
  </r>
  <r>
    <x v="1"/>
    <x v="1"/>
    <x v="482"/>
    <x v="0"/>
    <x v="36"/>
    <x v="1"/>
  </r>
  <r>
    <x v="1"/>
    <x v="0"/>
    <x v="483"/>
    <x v="1"/>
    <x v="71"/>
    <x v="1"/>
  </r>
  <r>
    <x v="1"/>
    <x v="1"/>
    <x v="484"/>
    <x v="0"/>
    <x v="70"/>
    <x v="1"/>
  </r>
  <r>
    <x v="1"/>
    <x v="1"/>
    <x v="485"/>
    <x v="0"/>
    <x v="77"/>
    <x v="1"/>
  </r>
  <r>
    <x v="1"/>
    <x v="0"/>
    <x v="486"/>
    <x v="1"/>
    <x v="36"/>
    <x v="1"/>
  </r>
  <r>
    <x v="1"/>
    <x v="0"/>
    <x v="487"/>
    <x v="1"/>
    <x v="48"/>
    <x v="1"/>
  </r>
  <r>
    <x v="1"/>
    <x v="0"/>
    <x v="488"/>
    <x v="1"/>
    <x v="31"/>
    <x v="1"/>
  </r>
  <r>
    <x v="1"/>
    <x v="0"/>
    <x v="489"/>
    <x v="0"/>
    <x v="26"/>
    <x v="1"/>
  </r>
  <r>
    <x v="0"/>
    <x v="0"/>
    <x v="490"/>
    <x v="1"/>
    <x v="77"/>
    <x v="1"/>
  </r>
  <r>
    <x v="0"/>
    <x v="1"/>
    <x v="491"/>
    <x v="0"/>
    <x v="24"/>
    <x v="1"/>
  </r>
  <r>
    <x v="0"/>
    <x v="1"/>
    <x v="492"/>
    <x v="0"/>
    <x v="65"/>
    <x v="1"/>
  </r>
  <r>
    <x v="2"/>
    <x v="1"/>
    <x v="493"/>
    <x v="0"/>
    <x v="8"/>
    <x v="0"/>
  </r>
  <r>
    <x v="2"/>
    <x v="1"/>
    <x v="494"/>
    <x v="0"/>
    <x v="32"/>
    <x v="1"/>
  </r>
  <r>
    <x v="1"/>
    <x v="1"/>
    <x v="495"/>
    <x v="0"/>
    <x v="29"/>
    <x v="1"/>
  </r>
  <r>
    <x v="1"/>
    <x v="0"/>
    <x v="496"/>
    <x v="1"/>
    <x v="34"/>
    <x v="1"/>
  </r>
  <r>
    <x v="1"/>
    <x v="0"/>
    <x v="497"/>
    <x v="1"/>
    <x v="54"/>
    <x v="1"/>
  </r>
  <r>
    <x v="1"/>
    <x v="1"/>
    <x v="498"/>
    <x v="0"/>
    <x v="76"/>
    <x v="1"/>
  </r>
  <r>
    <x v="1"/>
    <x v="0"/>
    <x v="499"/>
    <x v="1"/>
    <x v="72"/>
    <x v="1"/>
  </r>
  <r>
    <x v="0"/>
    <x v="1"/>
    <x v="500"/>
    <x v="0"/>
    <x v="73"/>
    <x v="1"/>
  </r>
  <r>
    <x v="1"/>
    <x v="0"/>
    <x v="501"/>
    <x v="1"/>
    <x v="65"/>
    <x v="1"/>
  </r>
  <r>
    <x v="1"/>
    <x v="1"/>
    <x v="502"/>
    <x v="0"/>
    <x v="44"/>
    <x v="1"/>
  </r>
  <r>
    <x v="2"/>
    <x v="0"/>
    <x v="503"/>
    <x v="1"/>
    <x v="64"/>
    <x v="1"/>
  </r>
  <r>
    <x v="2"/>
    <x v="0"/>
    <x v="504"/>
    <x v="1"/>
    <x v="42"/>
    <x v="1"/>
  </r>
  <r>
    <x v="0"/>
    <x v="0"/>
    <x v="505"/>
    <x v="1"/>
    <x v="63"/>
    <x v="1"/>
  </r>
  <r>
    <x v="0"/>
    <x v="1"/>
    <x v="506"/>
    <x v="0"/>
    <x v="53"/>
    <x v="1"/>
  </r>
  <r>
    <x v="0"/>
    <x v="1"/>
    <x v="507"/>
    <x v="1"/>
    <x v="53"/>
    <x v="1"/>
  </r>
  <r>
    <x v="2"/>
    <x v="1"/>
    <x v="508"/>
    <x v="0"/>
    <x v="41"/>
    <x v="1"/>
  </r>
  <r>
    <x v="1"/>
    <x v="0"/>
    <x v="509"/>
    <x v="1"/>
    <x v="31"/>
    <x v="1"/>
  </r>
  <r>
    <x v="1"/>
    <x v="1"/>
    <x v="510"/>
    <x v="1"/>
    <x v="63"/>
    <x v="1"/>
  </r>
  <r>
    <x v="1"/>
    <x v="0"/>
    <x v="511"/>
    <x v="1"/>
    <x v="87"/>
    <x v="1"/>
  </r>
  <r>
    <x v="1"/>
    <x v="0"/>
    <x v="512"/>
    <x v="0"/>
    <x v="83"/>
    <x v="1"/>
  </r>
  <r>
    <x v="0"/>
    <x v="1"/>
    <x v="513"/>
    <x v="1"/>
    <x v="57"/>
    <x v="1"/>
  </r>
  <r>
    <x v="0"/>
    <x v="1"/>
    <x v="514"/>
    <x v="0"/>
    <x v="53"/>
    <x v="1"/>
  </r>
  <r>
    <x v="2"/>
    <x v="0"/>
    <x v="515"/>
    <x v="1"/>
    <x v="63"/>
    <x v="1"/>
  </r>
  <r>
    <x v="1"/>
    <x v="0"/>
    <x v="516"/>
    <x v="1"/>
    <x v="50"/>
    <x v="1"/>
  </r>
  <r>
    <x v="2"/>
    <x v="0"/>
    <x v="517"/>
    <x v="1"/>
    <x v="45"/>
    <x v="1"/>
  </r>
  <r>
    <x v="0"/>
    <x v="1"/>
    <x v="518"/>
    <x v="0"/>
    <x v="57"/>
    <x v="1"/>
  </r>
  <r>
    <x v="1"/>
    <x v="1"/>
    <x v="519"/>
    <x v="0"/>
    <x v="25"/>
    <x v="1"/>
  </r>
  <r>
    <x v="2"/>
    <x v="0"/>
    <x v="520"/>
    <x v="0"/>
    <x v="41"/>
    <x v="1"/>
  </r>
  <r>
    <x v="2"/>
    <x v="0"/>
    <x v="521"/>
    <x v="0"/>
    <x v="38"/>
    <x v="1"/>
  </r>
  <r>
    <x v="0"/>
    <x v="0"/>
    <x v="522"/>
    <x v="0"/>
    <x v="72"/>
    <x v="1"/>
  </r>
  <r>
    <x v="0"/>
    <x v="1"/>
    <x v="523"/>
    <x v="1"/>
    <x v="71"/>
    <x v="1"/>
  </r>
  <r>
    <x v="1"/>
    <x v="0"/>
    <x v="524"/>
    <x v="1"/>
    <x v="63"/>
    <x v="1"/>
  </r>
  <r>
    <x v="1"/>
    <x v="1"/>
    <x v="525"/>
    <x v="0"/>
    <x v="36"/>
    <x v="1"/>
  </r>
  <r>
    <x v="2"/>
    <x v="1"/>
    <x v="526"/>
    <x v="1"/>
    <x v="44"/>
    <x v="1"/>
  </r>
  <r>
    <x v="2"/>
    <x v="1"/>
    <x v="527"/>
    <x v="1"/>
    <x v="31"/>
    <x v="1"/>
  </r>
  <r>
    <x v="1"/>
    <x v="0"/>
    <x v="528"/>
    <x v="1"/>
    <x v="69"/>
    <x v="1"/>
  </r>
  <r>
    <x v="1"/>
    <x v="0"/>
    <x v="529"/>
    <x v="1"/>
    <x v="36"/>
    <x v="1"/>
  </r>
  <r>
    <x v="1"/>
    <x v="0"/>
    <x v="530"/>
    <x v="1"/>
    <x v="32"/>
    <x v="1"/>
  </r>
  <r>
    <x v="1"/>
    <x v="0"/>
    <x v="531"/>
    <x v="1"/>
    <x v="48"/>
    <x v="1"/>
  </r>
  <r>
    <x v="2"/>
    <x v="0"/>
    <x v="532"/>
    <x v="1"/>
    <x v="29"/>
    <x v="1"/>
  </r>
  <r>
    <x v="2"/>
    <x v="0"/>
    <x v="533"/>
    <x v="1"/>
    <x v="70"/>
    <x v="1"/>
  </r>
  <r>
    <x v="2"/>
    <x v="0"/>
    <x v="534"/>
    <x v="1"/>
    <x v="25"/>
    <x v="1"/>
  </r>
  <r>
    <x v="1"/>
    <x v="1"/>
    <x v="535"/>
    <x v="0"/>
    <x v="34"/>
    <x v="1"/>
  </r>
  <r>
    <x v="2"/>
    <x v="0"/>
    <x v="536"/>
    <x v="1"/>
    <x v="51"/>
    <x v="1"/>
  </r>
  <r>
    <x v="2"/>
    <x v="1"/>
    <x v="537"/>
    <x v="1"/>
    <x v="39"/>
    <x v="1"/>
  </r>
  <r>
    <x v="2"/>
    <x v="0"/>
    <x v="538"/>
    <x v="1"/>
    <x v="32"/>
    <x v="1"/>
  </r>
  <r>
    <x v="2"/>
    <x v="0"/>
    <x v="539"/>
    <x v="1"/>
    <x v="50"/>
    <x v="1"/>
  </r>
  <r>
    <x v="2"/>
    <x v="0"/>
    <x v="540"/>
    <x v="1"/>
    <x v="47"/>
    <x v="1"/>
  </r>
  <r>
    <x v="2"/>
    <x v="0"/>
    <x v="541"/>
    <x v="1"/>
    <x v="44"/>
    <x v="1"/>
  </r>
  <r>
    <x v="2"/>
    <x v="1"/>
    <x v="542"/>
    <x v="1"/>
    <x v="10"/>
    <x v="0"/>
  </r>
  <r>
    <x v="2"/>
    <x v="1"/>
    <x v="543"/>
    <x v="0"/>
    <x v="7"/>
    <x v="0"/>
  </r>
  <r>
    <x v="2"/>
    <x v="0"/>
    <x v="544"/>
    <x v="1"/>
    <x v="71"/>
    <x v="1"/>
  </r>
  <r>
    <x v="2"/>
    <x v="0"/>
    <x v="545"/>
    <x v="1"/>
    <x v="50"/>
    <x v="1"/>
  </r>
  <r>
    <x v="2"/>
    <x v="0"/>
    <x v="546"/>
    <x v="1"/>
    <x v="28"/>
    <x v="1"/>
  </r>
  <r>
    <x v="2"/>
    <x v="1"/>
    <x v="547"/>
    <x v="0"/>
    <x v="41"/>
    <x v="1"/>
  </r>
  <r>
    <x v="0"/>
    <x v="0"/>
    <x v="548"/>
    <x v="1"/>
    <x v="68"/>
    <x v="1"/>
  </r>
  <r>
    <x v="2"/>
    <x v="0"/>
    <x v="549"/>
    <x v="1"/>
    <x v="34"/>
    <x v="1"/>
  </r>
  <r>
    <x v="2"/>
    <x v="1"/>
    <x v="550"/>
    <x v="1"/>
    <x v="48"/>
    <x v="1"/>
  </r>
  <r>
    <x v="2"/>
    <x v="0"/>
    <x v="551"/>
    <x v="1"/>
    <x v="41"/>
    <x v="1"/>
  </r>
  <r>
    <x v="0"/>
    <x v="0"/>
    <x v="552"/>
    <x v="1"/>
    <x v="72"/>
    <x v="1"/>
  </r>
  <r>
    <x v="2"/>
    <x v="0"/>
    <x v="553"/>
    <x v="0"/>
    <x v="29"/>
    <x v="1"/>
  </r>
  <r>
    <x v="2"/>
    <x v="0"/>
    <x v="554"/>
    <x v="0"/>
    <x v="31"/>
    <x v="1"/>
  </r>
  <r>
    <x v="2"/>
    <x v="1"/>
    <x v="555"/>
    <x v="1"/>
    <x v="48"/>
    <x v="1"/>
  </r>
  <r>
    <x v="2"/>
    <x v="0"/>
    <x v="556"/>
    <x v="1"/>
    <x v="25"/>
    <x v="1"/>
  </r>
  <r>
    <x v="2"/>
    <x v="0"/>
    <x v="557"/>
    <x v="1"/>
    <x v="31"/>
    <x v="1"/>
  </r>
  <r>
    <x v="1"/>
    <x v="0"/>
    <x v="558"/>
    <x v="1"/>
    <x v="51"/>
    <x v="1"/>
  </r>
  <r>
    <x v="1"/>
    <x v="1"/>
    <x v="559"/>
    <x v="0"/>
    <x v="36"/>
    <x v="1"/>
  </r>
  <r>
    <x v="2"/>
    <x v="0"/>
    <x v="560"/>
    <x v="1"/>
    <x v="45"/>
    <x v="1"/>
  </r>
  <r>
    <x v="2"/>
    <x v="1"/>
    <x v="561"/>
    <x v="1"/>
    <x v="31"/>
    <x v="1"/>
  </r>
  <r>
    <x v="2"/>
    <x v="0"/>
    <x v="562"/>
    <x v="1"/>
    <x v="50"/>
    <x v="1"/>
  </r>
  <r>
    <x v="2"/>
    <x v="0"/>
    <x v="563"/>
    <x v="1"/>
    <x v="32"/>
    <x v="1"/>
  </r>
  <r>
    <x v="1"/>
    <x v="0"/>
    <x v="564"/>
    <x v="0"/>
    <x v="32"/>
    <x v="1"/>
  </r>
  <r>
    <x v="2"/>
    <x v="1"/>
    <x v="565"/>
    <x v="0"/>
    <x v="10"/>
    <x v="0"/>
  </r>
  <r>
    <x v="2"/>
    <x v="1"/>
    <x v="566"/>
    <x v="1"/>
    <x v="59"/>
    <x v="1"/>
  </r>
  <r>
    <x v="2"/>
    <x v="0"/>
    <x v="567"/>
    <x v="1"/>
    <x v="27"/>
    <x v="1"/>
  </r>
  <r>
    <x v="1"/>
    <x v="0"/>
    <x v="568"/>
    <x v="1"/>
    <x v="53"/>
    <x v="1"/>
  </r>
  <r>
    <x v="0"/>
    <x v="0"/>
    <x v="569"/>
    <x v="1"/>
    <x v="49"/>
    <x v="1"/>
  </r>
  <r>
    <x v="2"/>
    <x v="0"/>
    <x v="570"/>
    <x v="1"/>
    <x v="52"/>
    <x v="1"/>
  </r>
  <r>
    <x v="2"/>
    <x v="0"/>
    <x v="570"/>
    <x v="1"/>
    <x v="65"/>
    <x v="1"/>
  </r>
  <r>
    <x v="1"/>
    <x v="1"/>
    <x v="571"/>
    <x v="0"/>
    <x v="66"/>
    <x v="1"/>
  </r>
  <r>
    <x v="0"/>
    <x v="0"/>
    <x v="572"/>
    <x v="1"/>
    <x v="81"/>
    <x v="1"/>
  </r>
  <r>
    <x v="0"/>
    <x v="0"/>
    <x v="573"/>
    <x v="1"/>
    <x v="62"/>
    <x v="1"/>
  </r>
  <r>
    <x v="0"/>
    <x v="1"/>
    <x v="574"/>
    <x v="1"/>
    <x v="63"/>
    <x v="1"/>
  </r>
  <r>
    <x v="0"/>
    <x v="1"/>
    <x v="575"/>
    <x v="0"/>
    <x v="66"/>
    <x v="1"/>
  </r>
  <r>
    <x v="2"/>
    <x v="0"/>
    <x v="579"/>
    <x v="0"/>
    <x v="32"/>
    <x v="1"/>
  </r>
  <r>
    <x v="2"/>
    <x v="0"/>
    <x v="580"/>
    <x v="1"/>
    <x v="39"/>
    <x v="1"/>
  </r>
  <r>
    <x v="2"/>
    <x v="1"/>
    <x v="576"/>
    <x v="0"/>
    <x v="10"/>
    <x v="0"/>
  </r>
  <r>
    <x v="2"/>
    <x v="1"/>
    <x v="577"/>
    <x v="1"/>
    <x v="44"/>
    <x v="1"/>
  </r>
  <r>
    <x v="2"/>
    <x v="1"/>
    <x v="578"/>
    <x v="0"/>
    <x v="39"/>
    <x v="1"/>
  </r>
  <r>
    <x v="1"/>
    <x v="0"/>
    <x v="581"/>
    <x v="1"/>
    <x v="80"/>
    <x v="1"/>
  </r>
  <r>
    <x v="2"/>
    <x v="0"/>
    <x v="582"/>
    <x v="0"/>
    <x v="7"/>
    <x v="0"/>
  </r>
  <r>
    <x v="2"/>
    <x v="0"/>
    <x v="583"/>
    <x v="1"/>
    <x v="26"/>
    <x v="1"/>
  </r>
  <r>
    <x v="2"/>
    <x v="0"/>
    <x v="584"/>
    <x v="0"/>
    <x v="54"/>
    <x v="1"/>
  </r>
  <r>
    <x v="2"/>
    <x v="1"/>
    <x v="585"/>
    <x v="1"/>
    <x v="38"/>
    <x v="1"/>
  </r>
  <r>
    <x v="0"/>
    <x v="1"/>
    <x v="586"/>
    <x v="0"/>
    <x v="59"/>
    <x v="1"/>
  </r>
  <r>
    <x v="1"/>
    <x v="0"/>
    <x v="587"/>
    <x v="1"/>
    <x v="47"/>
    <x v="1"/>
  </r>
  <r>
    <x v="1"/>
    <x v="0"/>
    <x v="588"/>
    <x v="0"/>
    <x v="39"/>
    <x v="1"/>
  </r>
  <r>
    <x v="1"/>
    <x v="0"/>
    <x v="589"/>
    <x v="1"/>
    <x v="45"/>
    <x v="1"/>
  </r>
  <r>
    <x v="2"/>
    <x v="0"/>
    <x v="590"/>
    <x v="0"/>
    <x v="56"/>
    <x v="1"/>
  </r>
  <r>
    <x v="2"/>
    <x v="1"/>
    <x v="591"/>
    <x v="0"/>
    <x v="32"/>
    <x v="1"/>
  </r>
  <r>
    <x v="2"/>
    <x v="1"/>
    <x v="592"/>
    <x v="1"/>
    <x v="39"/>
    <x v="1"/>
  </r>
  <r>
    <x v="1"/>
    <x v="1"/>
    <x v="593"/>
    <x v="0"/>
    <x v="7"/>
    <x v="0"/>
  </r>
  <r>
    <x v="1"/>
    <x v="1"/>
    <x v="594"/>
    <x v="0"/>
    <x v="9"/>
    <x v="0"/>
  </r>
  <r>
    <x v="1"/>
    <x v="0"/>
    <x v="595"/>
    <x v="1"/>
    <x v="38"/>
    <x v="1"/>
  </r>
  <r>
    <x v="1"/>
    <x v="1"/>
    <x v="596"/>
    <x v="0"/>
    <x v="32"/>
    <x v="1"/>
  </r>
  <r>
    <x v="2"/>
    <x v="0"/>
    <x v="598"/>
    <x v="1"/>
    <x v="44"/>
    <x v="1"/>
  </r>
  <r>
    <x v="2"/>
    <x v="0"/>
    <x v="599"/>
    <x v="1"/>
    <x v="44"/>
    <x v="1"/>
  </r>
  <r>
    <x v="2"/>
    <x v="0"/>
    <x v="597"/>
    <x v="1"/>
    <x v="32"/>
    <x v="1"/>
  </r>
  <r>
    <x v="0"/>
    <x v="1"/>
    <x v="600"/>
    <x v="0"/>
    <x v="71"/>
    <x v="1"/>
  </r>
  <r>
    <x v="2"/>
    <x v="1"/>
    <x v="601"/>
    <x v="1"/>
    <x v="32"/>
    <x v="1"/>
  </r>
  <r>
    <x v="1"/>
    <x v="1"/>
    <x v="602"/>
    <x v="0"/>
    <x v="25"/>
    <x v="1"/>
  </r>
  <r>
    <x v="2"/>
    <x v="0"/>
    <x v="603"/>
    <x v="1"/>
    <x v="48"/>
    <x v="1"/>
  </r>
  <r>
    <x v="2"/>
    <x v="0"/>
    <x v="604"/>
    <x v="1"/>
    <x v="52"/>
    <x v="1"/>
  </r>
  <r>
    <x v="1"/>
    <x v="1"/>
    <x v="605"/>
    <x v="0"/>
    <x v="51"/>
    <x v="1"/>
  </r>
  <r>
    <x v="2"/>
    <x v="0"/>
    <x v="606"/>
    <x v="1"/>
    <x v="54"/>
    <x v="1"/>
  </r>
  <r>
    <x v="0"/>
    <x v="1"/>
    <x v="607"/>
    <x v="0"/>
    <x v="45"/>
    <x v="1"/>
  </r>
  <r>
    <x v="2"/>
    <x v="0"/>
    <x v="608"/>
    <x v="1"/>
    <x v="59"/>
    <x v="1"/>
  </r>
  <r>
    <x v="0"/>
    <x v="1"/>
    <x v="609"/>
    <x v="1"/>
    <x v="53"/>
    <x v="1"/>
  </r>
  <r>
    <x v="1"/>
    <x v="0"/>
    <x v="610"/>
    <x v="1"/>
    <x v="54"/>
    <x v="1"/>
  </r>
  <r>
    <x v="1"/>
    <x v="0"/>
    <x v="611"/>
    <x v="1"/>
    <x v="36"/>
    <x v="1"/>
  </r>
  <r>
    <x v="2"/>
    <x v="0"/>
    <x v="612"/>
    <x v="1"/>
    <x v="36"/>
    <x v="1"/>
  </r>
  <r>
    <x v="2"/>
    <x v="0"/>
    <x v="613"/>
    <x v="0"/>
    <x v="38"/>
    <x v="1"/>
  </r>
  <r>
    <x v="2"/>
    <x v="0"/>
    <x v="614"/>
    <x v="0"/>
    <x v="66"/>
    <x v="1"/>
  </r>
  <r>
    <x v="0"/>
    <x v="0"/>
    <x v="615"/>
    <x v="1"/>
    <x v="63"/>
    <x v="1"/>
  </r>
  <r>
    <x v="2"/>
    <x v="0"/>
    <x v="616"/>
    <x v="1"/>
    <x v="54"/>
    <x v="1"/>
  </r>
  <r>
    <x v="2"/>
    <x v="0"/>
    <x v="617"/>
    <x v="0"/>
    <x v="45"/>
    <x v="1"/>
  </r>
  <r>
    <x v="2"/>
    <x v="1"/>
    <x v="618"/>
    <x v="1"/>
    <x v="29"/>
    <x v="1"/>
  </r>
  <r>
    <x v="0"/>
    <x v="1"/>
    <x v="619"/>
    <x v="0"/>
    <x v="77"/>
    <x v="1"/>
  </r>
  <r>
    <x v="0"/>
    <x v="1"/>
    <x v="620"/>
    <x v="0"/>
    <x v="24"/>
    <x v="1"/>
  </r>
  <r>
    <x v="0"/>
    <x v="1"/>
    <x v="621"/>
    <x v="0"/>
    <x v="73"/>
    <x v="1"/>
  </r>
  <r>
    <x v="2"/>
    <x v="0"/>
    <x v="622"/>
    <x v="1"/>
    <x v="42"/>
    <x v="1"/>
  </r>
  <r>
    <x v="1"/>
    <x v="0"/>
    <x v="623"/>
    <x v="1"/>
    <x v="85"/>
    <x v="1"/>
  </r>
  <r>
    <x v="2"/>
    <x v="0"/>
    <x v="624"/>
    <x v="1"/>
    <x v="45"/>
    <x v="1"/>
  </r>
  <r>
    <x v="2"/>
    <x v="0"/>
    <x v="625"/>
    <x v="0"/>
    <x v="39"/>
    <x v="1"/>
  </r>
  <r>
    <x v="0"/>
    <x v="0"/>
    <x v="626"/>
    <x v="1"/>
    <x v="44"/>
    <x v="1"/>
  </r>
  <r>
    <x v="0"/>
    <x v="1"/>
    <x v="627"/>
    <x v="0"/>
    <x v="31"/>
    <x v="1"/>
  </r>
  <r>
    <x v="0"/>
    <x v="0"/>
    <x v="628"/>
    <x v="1"/>
    <x v="45"/>
    <x v="1"/>
  </r>
  <r>
    <x v="1"/>
    <x v="0"/>
    <x v="629"/>
    <x v="1"/>
    <x v="72"/>
    <x v="1"/>
  </r>
  <r>
    <x v="1"/>
    <x v="1"/>
    <x v="630"/>
    <x v="0"/>
    <x v="63"/>
    <x v="1"/>
  </r>
  <r>
    <x v="2"/>
    <x v="0"/>
    <x v="631"/>
    <x v="1"/>
    <x v="30"/>
    <x v="1"/>
  </r>
  <r>
    <x v="2"/>
    <x v="1"/>
    <x v="632"/>
    <x v="1"/>
    <x v="41"/>
    <x v="1"/>
  </r>
  <r>
    <x v="2"/>
    <x v="0"/>
    <x v="633"/>
    <x v="1"/>
    <x v="73"/>
    <x v="1"/>
  </r>
  <r>
    <x v="2"/>
    <x v="1"/>
    <x v="634"/>
    <x v="0"/>
    <x v="34"/>
    <x v="1"/>
  </r>
  <r>
    <x v="2"/>
    <x v="1"/>
    <x v="635"/>
    <x v="1"/>
    <x v="48"/>
    <x v="1"/>
  </r>
  <r>
    <x v="0"/>
    <x v="1"/>
    <x v="636"/>
    <x v="0"/>
    <x v="81"/>
    <x v="1"/>
  </r>
  <r>
    <x v="1"/>
    <x v="0"/>
    <x v="637"/>
    <x v="0"/>
    <x v="80"/>
    <x v="1"/>
  </r>
  <r>
    <x v="0"/>
    <x v="1"/>
    <x v="638"/>
    <x v="0"/>
    <x v="23"/>
    <x v="1"/>
  </r>
  <r>
    <x v="2"/>
    <x v="1"/>
    <x v="639"/>
    <x v="1"/>
    <x v="36"/>
    <x v="1"/>
  </r>
  <r>
    <x v="2"/>
    <x v="0"/>
    <x v="640"/>
    <x v="1"/>
    <x v="32"/>
    <x v="1"/>
  </r>
  <r>
    <x v="0"/>
    <x v="0"/>
    <x v="641"/>
    <x v="1"/>
    <x v="45"/>
    <x v="1"/>
  </r>
  <r>
    <x v="0"/>
    <x v="1"/>
    <x v="642"/>
    <x v="0"/>
    <x v="24"/>
    <x v="1"/>
  </r>
  <r>
    <x v="2"/>
    <x v="0"/>
    <x v="643"/>
    <x v="1"/>
    <x v="44"/>
    <x v="1"/>
  </r>
  <r>
    <x v="1"/>
    <x v="1"/>
    <x v="644"/>
    <x v="1"/>
    <x v="7"/>
    <x v="0"/>
  </r>
  <r>
    <x v="1"/>
    <x v="0"/>
    <x v="645"/>
    <x v="1"/>
    <x v="47"/>
    <x v="1"/>
  </r>
  <r>
    <x v="1"/>
    <x v="1"/>
    <x v="646"/>
    <x v="0"/>
    <x v="36"/>
    <x v="1"/>
  </r>
  <r>
    <x v="2"/>
    <x v="0"/>
    <x v="647"/>
    <x v="0"/>
    <x v="46"/>
    <x v="1"/>
  </r>
  <r>
    <x v="2"/>
    <x v="0"/>
    <x v="648"/>
    <x v="1"/>
    <x v="53"/>
    <x v="1"/>
  </r>
  <r>
    <x v="2"/>
    <x v="0"/>
    <x v="649"/>
    <x v="1"/>
    <x v="50"/>
    <x v="1"/>
  </r>
  <r>
    <x v="0"/>
    <x v="0"/>
    <x v="650"/>
    <x v="1"/>
    <x v="28"/>
    <x v="1"/>
  </r>
  <r>
    <x v="0"/>
    <x v="1"/>
    <x v="651"/>
    <x v="0"/>
    <x v="26"/>
    <x v="1"/>
  </r>
  <r>
    <x v="1"/>
    <x v="0"/>
    <x v="652"/>
    <x v="1"/>
    <x v="45"/>
    <x v="1"/>
  </r>
  <r>
    <x v="1"/>
    <x v="0"/>
    <x v="653"/>
    <x v="1"/>
    <x v="60"/>
    <x v="1"/>
  </r>
  <r>
    <x v="0"/>
    <x v="1"/>
    <x v="654"/>
    <x v="0"/>
    <x v="36"/>
    <x v="1"/>
  </r>
  <r>
    <x v="0"/>
    <x v="0"/>
    <x v="655"/>
    <x v="1"/>
    <x v="68"/>
    <x v="1"/>
  </r>
  <r>
    <x v="0"/>
    <x v="0"/>
    <x v="656"/>
    <x v="1"/>
    <x v="76"/>
    <x v="1"/>
  </r>
  <r>
    <x v="1"/>
    <x v="0"/>
    <x v="657"/>
    <x v="1"/>
    <x v="48"/>
    <x v="1"/>
  </r>
  <r>
    <x v="1"/>
    <x v="0"/>
    <x v="658"/>
    <x v="1"/>
    <x v="45"/>
    <x v="1"/>
  </r>
  <r>
    <x v="0"/>
    <x v="1"/>
    <x v="659"/>
    <x v="1"/>
    <x v="54"/>
    <x v="1"/>
  </r>
  <r>
    <x v="2"/>
    <x v="1"/>
    <x v="660"/>
    <x v="0"/>
    <x v="23"/>
    <x v="1"/>
  </r>
  <r>
    <x v="2"/>
    <x v="0"/>
    <x v="661"/>
    <x v="0"/>
    <x v="53"/>
    <x v="1"/>
  </r>
  <r>
    <x v="1"/>
    <x v="0"/>
    <x v="662"/>
    <x v="1"/>
    <x v="68"/>
    <x v="1"/>
  </r>
  <r>
    <x v="2"/>
    <x v="0"/>
    <x v="663"/>
    <x v="1"/>
    <x v="36"/>
    <x v="1"/>
  </r>
  <r>
    <x v="2"/>
    <x v="0"/>
    <x v="664"/>
    <x v="0"/>
    <x v="28"/>
    <x v="1"/>
  </r>
  <r>
    <x v="1"/>
    <x v="1"/>
    <x v="665"/>
    <x v="0"/>
    <x v="20"/>
    <x v="0"/>
  </r>
  <r>
    <x v="1"/>
    <x v="1"/>
    <x v="666"/>
    <x v="0"/>
    <x v="62"/>
    <x v="1"/>
  </r>
  <r>
    <x v="1"/>
    <x v="1"/>
    <x v="667"/>
    <x v="1"/>
    <x v="28"/>
    <x v="1"/>
  </r>
  <r>
    <x v="2"/>
    <x v="0"/>
    <x v="668"/>
    <x v="1"/>
    <x v="78"/>
    <x v="1"/>
  </r>
  <r>
    <x v="1"/>
    <x v="0"/>
    <x v="669"/>
    <x v="1"/>
    <x v="59"/>
    <x v="1"/>
  </r>
  <r>
    <x v="0"/>
    <x v="0"/>
    <x v="670"/>
    <x v="1"/>
    <x v="42"/>
    <x v="1"/>
  </r>
  <r>
    <x v="2"/>
    <x v="1"/>
    <x v="671"/>
    <x v="1"/>
    <x v="31"/>
    <x v="1"/>
  </r>
  <r>
    <x v="0"/>
    <x v="0"/>
    <x v="672"/>
    <x v="1"/>
    <x v="89"/>
    <x v="1"/>
  </r>
  <r>
    <x v="1"/>
    <x v="0"/>
    <x v="673"/>
    <x v="1"/>
    <x v="70"/>
    <x v="1"/>
  </r>
  <r>
    <x v="0"/>
    <x v="0"/>
    <x v="674"/>
    <x v="1"/>
    <x v="65"/>
    <x v="1"/>
  </r>
  <r>
    <x v="0"/>
    <x v="1"/>
    <x v="675"/>
    <x v="0"/>
    <x v="50"/>
    <x v="1"/>
  </r>
  <r>
    <x v="0"/>
    <x v="1"/>
    <x v="676"/>
    <x v="0"/>
    <x v="56"/>
    <x v="1"/>
  </r>
  <r>
    <x v="2"/>
    <x v="0"/>
    <x v="677"/>
    <x v="1"/>
    <x v="36"/>
    <x v="1"/>
  </r>
  <r>
    <x v="2"/>
    <x v="0"/>
    <x v="678"/>
    <x v="1"/>
    <x v="31"/>
    <x v="1"/>
  </r>
  <r>
    <x v="2"/>
    <x v="0"/>
    <x v="679"/>
    <x v="1"/>
    <x v="42"/>
    <x v="1"/>
  </r>
  <r>
    <x v="1"/>
    <x v="0"/>
    <x v="680"/>
    <x v="1"/>
    <x v="92"/>
    <x v="1"/>
  </r>
  <r>
    <x v="0"/>
    <x v="1"/>
    <x v="681"/>
    <x v="1"/>
    <x v="45"/>
    <x v="1"/>
  </r>
  <r>
    <x v="2"/>
    <x v="0"/>
    <x v="682"/>
    <x v="1"/>
    <x v="38"/>
    <x v="1"/>
  </r>
  <r>
    <x v="0"/>
    <x v="0"/>
    <x v="683"/>
    <x v="1"/>
    <x v="77"/>
    <x v="1"/>
  </r>
  <r>
    <x v="1"/>
    <x v="0"/>
    <x v="684"/>
    <x v="1"/>
    <x v="41"/>
    <x v="1"/>
  </r>
  <r>
    <x v="2"/>
    <x v="1"/>
    <x v="685"/>
    <x v="1"/>
    <x v="12"/>
    <x v="0"/>
  </r>
  <r>
    <x v="2"/>
    <x v="1"/>
    <x v="686"/>
    <x v="0"/>
    <x v="41"/>
    <x v="1"/>
  </r>
  <r>
    <x v="0"/>
    <x v="0"/>
    <x v="687"/>
    <x v="1"/>
    <x v="69"/>
    <x v="1"/>
  </r>
  <r>
    <x v="1"/>
    <x v="0"/>
    <x v="688"/>
    <x v="1"/>
    <x v="76"/>
    <x v="1"/>
  </r>
  <r>
    <x v="1"/>
    <x v="0"/>
    <x v="689"/>
    <x v="1"/>
    <x v="59"/>
    <x v="1"/>
  </r>
  <r>
    <x v="2"/>
    <x v="0"/>
    <x v="690"/>
    <x v="1"/>
    <x v="51"/>
    <x v="1"/>
  </r>
  <r>
    <x v="1"/>
    <x v="0"/>
    <x v="691"/>
    <x v="1"/>
    <x v="24"/>
    <x v="1"/>
  </r>
  <r>
    <x v="2"/>
    <x v="1"/>
    <x v="692"/>
    <x v="0"/>
    <x v="36"/>
    <x v="1"/>
  </r>
  <r>
    <x v="2"/>
    <x v="0"/>
    <x v="693"/>
    <x v="1"/>
    <x v="26"/>
    <x v="1"/>
  </r>
  <r>
    <x v="1"/>
    <x v="0"/>
    <x v="694"/>
    <x v="1"/>
    <x v="86"/>
    <x v="1"/>
  </r>
  <r>
    <x v="2"/>
    <x v="0"/>
    <x v="695"/>
    <x v="1"/>
    <x v="32"/>
    <x v="1"/>
  </r>
  <r>
    <x v="2"/>
    <x v="1"/>
    <x v="696"/>
    <x v="0"/>
    <x v="23"/>
    <x v="1"/>
  </r>
  <r>
    <x v="2"/>
    <x v="1"/>
    <x v="697"/>
    <x v="0"/>
    <x v="7"/>
    <x v="0"/>
  </r>
  <r>
    <x v="2"/>
    <x v="1"/>
    <x v="698"/>
    <x v="1"/>
    <x v="29"/>
    <x v="1"/>
  </r>
  <r>
    <x v="2"/>
    <x v="1"/>
    <x v="699"/>
    <x v="0"/>
    <x v="28"/>
    <x v="1"/>
  </r>
  <r>
    <x v="2"/>
    <x v="0"/>
    <x v="700"/>
    <x v="1"/>
    <x v="50"/>
    <x v="1"/>
  </r>
  <r>
    <x v="1"/>
    <x v="0"/>
    <x v="701"/>
    <x v="1"/>
    <x v="49"/>
    <x v="1"/>
  </r>
  <r>
    <x v="1"/>
    <x v="1"/>
    <x v="702"/>
    <x v="0"/>
    <x v="21"/>
    <x v="1"/>
  </r>
  <r>
    <x v="0"/>
    <x v="0"/>
    <x v="703"/>
    <x v="1"/>
    <x v="56"/>
    <x v="1"/>
  </r>
  <r>
    <x v="1"/>
    <x v="1"/>
    <x v="704"/>
    <x v="1"/>
    <x v="8"/>
    <x v="0"/>
  </r>
  <r>
    <x v="1"/>
    <x v="1"/>
    <x v="705"/>
    <x v="1"/>
    <x v="9"/>
    <x v="0"/>
  </r>
  <r>
    <x v="1"/>
    <x v="0"/>
    <x v="706"/>
    <x v="1"/>
    <x v="55"/>
    <x v="1"/>
  </r>
  <r>
    <x v="1"/>
    <x v="0"/>
    <x v="707"/>
    <x v="1"/>
    <x v="39"/>
    <x v="1"/>
  </r>
  <r>
    <x v="0"/>
    <x v="1"/>
    <x v="708"/>
    <x v="0"/>
    <x v="47"/>
    <x v="1"/>
  </r>
  <r>
    <x v="0"/>
    <x v="1"/>
    <x v="709"/>
    <x v="0"/>
    <x v="34"/>
    <x v="1"/>
  </r>
  <r>
    <x v="0"/>
    <x v="0"/>
    <x v="710"/>
    <x v="1"/>
    <x v="81"/>
    <x v="1"/>
  </r>
  <r>
    <x v="0"/>
    <x v="1"/>
    <x v="711"/>
    <x v="0"/>
    <x v="28"/>
    <x v="1"/>
  </r>
  <r>
    <x v="1"/>
    <x v="0"/>
    <x v="712"/>
    <x v="1"/>
    <x v="28"/>
    <x v="1"/>
  </r>
  <r>
    <x v="0"/>
    <x v="0"/>
    <x v="713"/>
    <x v="1"/>
    <x v="88"/>
    <x v="1"/>
  </r>
  <r>
    <x v="2"/>
    <x v="1"/>
    <x v="714"/>
    <x v="1"/>
    <x v="19"/>
    <x v="0"/>
  </r>
  <r>
    <x v="2"/>
    <x v="1"/>
    <x v="715"/>
    <x v="0"/>
    <x v="21"/>
    <x v="1"/>
  </r>
  <r>
    <x v="2"/>
    <x v="0"/>
    <x v="716"/>
    <x v="0"/>
    <x v="44"/>
    <x v="1"/>
  </r>
  <r>
    <x v="2"/>
    <x v="0"/>
    <x v="717"/>
    <x v="1"/>
    <x v="42"/>
    <x v="1"/>
  </r>
  <r>
    <x v="2"/>
    <x v="1"/>
    <x v="718"/>
    <x v="0"/>
    <x v="26"/>
    <x v="1"/>
  </r>
  <r>
    <x v="2"/>
    <x v="1"/>
    <x v="719"/>
    <x v="0"/>
    <x v="39"/>
    <x v="1"/>
  </r>
  <r>
    <x v="2"/>
    <x v="0"/>
    <x v="720"/>
    <x v="1"/>
    <x v="31"/>
    <x v="1"/>
  </r>
  <r>
    <x v="2"/>
    <x v="0"/>
    <x v="721"/>
    <x v="1"/>
    <x v="62"/>
    <x v="1"/>
  </r>
  <r>
    <x v="2"/>
    <x v="1"/>
    <x v="722"/>
    <x v="1"/>
    <x v="59"/>
    <x v="1"/>
  </r>
  <r>
    <x v="1"/>
    <x v="0"/>
    <x v="723"/>
    <x v="1"/>
    <x v="42"/>
    <x v="1"/>
  </r>
  <r>
    <x v="2"/>
    <x v="0"/>
    <x v="724"/>
    <x v="1"/>
    <x v="31"/>
    <x v="1"/>
  </r>
  <r>
    <x v="1"/>
    <x v="1"/>
    <x v="725"/>
    <x v="1"/>
    <x v="29"/>
    <x v="1"/>
  </r>
  <r>
    <x v="2"/>
    <x v="0"/>
    <x v="726"/>
    <x v="1"/>
    <x v="43"/>
    <x v="1"/>
  </r>
  <r>
    <x v="1"/>
    <x v="1"/>
    <x v="727"/>
    <x v="0"/>
    <x v="44"/>
    <x v="1"/>
  </r>
  <r>
    <x v="2"/>
    <x v="1"/>
    <x v="728"/>
    <x v="0"/>
    <x v="32"/>
    <x v="1"/>
  </r>
  <r>
    <x v="2"/>
    <x v="0"/>
    <x v="729"/>
    <x v="1"/>
    <x v="85"/>
    <x v="1"/>
  </r>
  <r>
    <x v="2"/>
    <x v="0"/>
    <x v="730"/>
    <x v="1"/>
    <x v="34"/>
    <x v="1"/>
  </r>
  <r>
    <x v="2"/>
    <x v="1"/>
    <x v="731"/>
    <x v="0"/>
    <x v="32"/>
    <x v="1"/>
  </r>
  <r>
    <x v="0"/>
    <x v="1"/>
    <x v="732"/>
    <x v="0"/>
    <x v="59"/>
    <x v="1"/>
  </r>
  <r>
    <x v="2"/>
    <x v="1"/>
    <x v="733"/>
    <x v="1"/>
    <x v="15"/>
    <x v="0"/>
  </r>
  <r>
    <x v="2"/>
    <x v="0"/>
    <x v="734"/>
    <x v="1"/>
    <x v="42"/>
    <x v="1"/>
  </r>
  <r>
    <x v="2"/>
    <x v="0"/>
    <x v="735"/>
    <x v="1"/>
    <x v="63"/>
    <x v="1"/>
  </r>
  <r>
    <x v="2"/>
    <x v="0"/>
    <x v="736"/>
    <x v="0"/>
    <x v="47"/>
    <x v="1"/>
  </r>
  <r>
    <x v="2"/>
    <x v="0"/>
    <x v="737"/>
    <x v="1"/>
    <x v="42"/>
    <x v="1"/>
  </r>
  <r>
    <x v="2"/>
    <x v="1"/>
    <x v="738"/>
    <x v="1"/>
    <x v="48"/>
    <x v="1"/>
  </r>
  <r>
    <x v="2"/>
    <x v="0"/>
    <x v="739"/>
    <x v="1"/>
    <x v="29"/>
    <x v="1"/>
  </r>
  <r>
    <x v="2"/>
    <x v="0"/>
    <x v="740"/>
    <x v="0"/>
    <x v="34"/>
    <x v="1"/>
  </r>
  <r>
    <x v="2"/>
    <x v="0"/>
    <x v="741"/>
    <x v="0"/>
    <x v="29"/>
    <x v="1"/>
  </r>
  <r>
    <x v="2"/>
    <x v="0"/>
    <x v="742"/>
    <x v="1"/>
    <x v="29"/>
    <x v="1"/>
  </r>
  <r>
    <x v="2"/>
    <x v="0"/>
    <x v="743"/>
    <x v="1"/>
    <x v="24"/>
    <x v="1"/>
  </r>
  <r>
    <x v="2"/>
    <x v="1"/>
    <x v="744"/>
    <x v="0"/>
    <x v="47"/>
    <x v="1"/>
  </r>
  <r>
    <x v="0"/>
    <x v="1"/>
    <x v="745"/>
    <x v="0"/>
    <x v="32"/>
    <x v="1"/>
  </r>
  <r>
    <x v="0"/>
    <x v="0"/>
    <x v="746"/>
    <x v="1"/>
    <x v="89"/>
    <x v="1"/>
  </r>
  <r>
    <x v="1"/>
    <x v="0"/>
    <x v="747"/>
    <x v="1"/>
    <x v="59"/>
    <x v="1"/>
  </r>
  <r>
    <x v="0"/>
    <x v="0"/>
    <x v="748"/>
    <x v="1"/>
    <x v="43"/>
    <x v="1"/>
  </r>
  <r>
    <x v="1"/>
    <x v="1"/>
    <x v="749"/>
    <x v="1"/>
    <x v="32"/>
    <x v="1"/>
  </r>
  <r>
    <x v="1"/>
    <x v="0"/>
    <x v="750"/>
    <x v="1"/>
    <x v="34"/>
    <x v="1"/>
  </r>
  <r>
    <x v="1"/>
    <x v="1"/>
    <x v="751"/>
    <x v="1"/>
    <x v="44"/>
    <x v="1"/>
  </r>
  <r>
    <x v="2"/>
    <x v="0"/>
    <x v="752"/>
    <x v="1"/>
    <x v="8"/>
    <x v="0"/>
  </r>
  <r>
    <x v="2"/>
    <x v="0"/>
    <x v="753"/>
    <x v="1"/>
    <x v="12"/>
    <x v="0"/>
  </r>
  <r>
    <x v="2"/>
    <x v="0"/>
    <x v="754"/>
    <x v="0"/>
    <x v="9"/>
    <x v="0"/>
  </r>
  <r>
    <x v="2"/>
    <x v="0"/>
    <x v="755"/>
    <x v="0"/>
    <x v="14"/>
    <x v="0"/>
  </r>
  <r>
    <x v="2"/>
    <x v="0"/>
    <x v="756"/>
    <x v="0"/>
    <x v="44"/>
    <x v="1"/>
  </r>
  <r>
    <x v="2"/>
    <x v="0"/>
    <x v="757"/>
    <x v="1"/>
    <x v="7"/>
    <x v="0"/>
  </r>
  <r>
    <x v="2"/>
    <x v="0"/>
    <x v="758"/>
    <x v="1"/>
    <x v="13"/>
    <x v="0"/>
  </r>
  <r>
    <x v="2"/>
    <x v="0"/>
    <x v="759"/>
    <x v="1"/>
    <x v="8"/>
    <x v="0"/>
  </r>
  <r>
    <x v="2"/>
    <x v="0"/>
    <x v="760"/>
    <x v="1"/>
    <x v="24"/>
    <x v="1"/>
  </r>
  <r>
    <x v="2"/>
    <x v="0"/>
    <x v="761"/>
    <x v="1"/>
    <x v="21"/>
    <x v="1"/>
  </r>
  <r>
    <x v="2"/>
    <x v="0"/>
    <x v="762"/>
    <x v="0"/>
    <x v="62"/>
    <x v="1"/>
  </r>
  <r>
    <x v="1"/>
    <x v="0"/>
    <x v="763"/>
    <x v="1"/>
    <x v="42"/>
    <x v="1"/>
  </r>
  <r>
    <x v="1"/>
    <x v="1"/>
    <x v="764"/>
    <x v="0"/>
    <x v="72"/>
    <x v="1"/>
  </r>
  <r>
    <x v="0"/>
    <x v="0"/>
    <x v="765"/>
    <x v="1"/>
    <x v="67"/>
    <x v="1"/>
  </r>
  <r>
    <x v="2"/>
    <x v="0"/>
    <x v="766"/>
    <x v="1"/>
    <x v="31"/>
    <x v="1"/>
  </r>
  <r>
    <x v="2"/>
    <x v="0"/>
    <x v="767"/>
    <x v="1"/>
    <x v="28"/>
    <x v="1"/>
  </r>
  <r>
    <x v="2"/>
    <x v="0"/>
    <x v="768"/>
    <x v="1"/>
    <x v="48"/>
    <x v="1"/>
  </r>
  <r>
    <x v="0"/>
    <x v="0"/>
    <x v="769"/>
    <x v="1"/>
    <x v="34"/>
    <x v="1"/>
  </r>
  <r>
    <x v="2"/>
    <x v="0"/>
    <x v="770"/>
    <x v="1"/>
    <x v="4"/>
    <x v="0"/>
  </r>
  <r>
    <x v="2"/>
    <x v="0"/>
    <x v="771"/>
    <x v="0"/>
    <x v="9"/>
    <x v="0"/>
  </r>
  <r>
    <x v="2"/>
    <x v="0"/>
    <x v="772"/>
    <x v="0"/>
    <x v="39"/>
    <x v="1"/>
  </r>
  <r>
    <x v="0"/>
    <x v="0"/>
    <x v="773"/>
    <x v="1"/>
    <x v="44"/>
    <x v="1"/>
  </r>
  <r>
    <x v="0"/>
    <x v="1"/>
    <x v="774"/>
    <x v="0"/>
    <x v="32"/>
    <x v="1"/>
  </r>
  <r>
    <x v="2"/>
    <x v="0"/>
    <x v="775"/>
    <x v="1"/>
    <x v="31"/>
    <x v="1"/>
  </r>
  <r>
    <x v="2"/>
    <x v="0"/>
    <x v="776"/>
    <x v="1"/>
    <x v="38"/>
    <x v="1"/>
  </r>
  <r>
    <x v="0"/>
    <x v="0"/>
    <x v="777"/>
    <x v="1"/>
    <x v="26"/>
    <x v="1"/>
  </r>
  <r>
    <x v="0"/>
    <x v="1"/>
    <x v="778"/>
    <x v="0"/>
    <x v="25"/>
    <x v="1"/>
  </r>
  <r>
    <x v="1"/>
    <x v="0"/>
    <x v="779"/>
    <x v="1"/>
    <x v="28"/>
    <x v="1"/>
  </r>
  <r>
    <x v="2"/>
    <x v="0"/>
    <x v="780"/>
    <x v="1"/>
    <x v="32"/>
    <x v="1"/>
  </r>
  <r>
    <x v="0"/>
    <x v="1"/>
    <x v="781"/>
    <x v="0"/>
    <x v="45"/>
    <x v="1"/>
  </r>
  <r>
    <x v="2"/>
    <x v="1"/>
    <x v="782"/>
    <x v="1"/>
    <x v="38"/>
    <x v="1"/>
  </r>
  <r>
    <x v="1"/>
    <x v="0"/>
    <x v="783"/>
    <x v="1"/>
    <x v="62"/>
    <x v="1"/>
  </r>
  <r>
    <x v="2"/>
    <x v="0"/>
    <x v="784"/>
    <x v="1"/>
    <x v="36"/>
    <x v="1"/>
  </r>
  <r>
    <x v="2"/>
    <x v="0"/>
    <x v="785"/>
    <x v="0"/>
    <x v="42"/>
    <x v="1"/>
  </r>
  <r>
    <x v="2"/>
    <x v="0"/>
    <x v="786"/>
    <x v="1"/>
    <x v="28"/>
    <x v="1"/>
  </r>
  <r>
    <x v="2"/>
    <x v="0"/>
    <x v="787"/>
    <x v="1"/>
    <x v="38"/>
    <x v="1"/>
  </r>
  <r>
    <x v="2"/>
    <x v="0"/>
    <x v="788"/>
    <x v="0"/>
    <x v="26"/>
    <x v="1"/>
  </r>
  <r>
    <x v="0"/>
    <x v="1"/>
    <x v="789"/>
    <x v="1"/>
    <x v="74"/>
    <x v="1"/>
  </r>
  <r>
    <x v="1"/>
    <x v="1"/>
    <x v="790"/>
    <x v="0"/>
    <x v="31"/>
    <x v="1"/>
  </r>
  <r>
    <x v="1"/>
    <x v="1"/>
    <x v="791"/>
    <x v="0"/>
    <x v="28"/>
    <x v="1"/>
  </r>
  <r>
    <x v="1"/>
    <x v="0"/>
    <x v="792"/>
    <x v="1"/>
    <x v="64"/>
    <x v="1"/>
  </r>
  <r>
    <x v="2"/>
    <x v="1"/>
    <x v="793"/>
    <x v="1"/>
    <x v="48"/>
    <x v="1"/>
  </r>
  <r>
    <x v="1"/>
    <x v="1"/>
    <x v="794"/>
    <x v="0"/>
    <x v="48"/>
    <x v="1"/>
  </r>
  <r>
    <x v="2"/>
    <x v="0"/>
    <x v="795"/>
    <x v="1"/>
    <x v="25"/>
    <x v="1"/>
  </r>
  <r>
    <x v="2"/>
    <x v="0"/>
    <x v="796"/>
    <x v="1"/>
    <x v="36"/>
    <x v="1"/>
  </r>
  <r>
    <x v="1"/>
    <x v="0"/>
    <x v="797"/>
    <x v="1"/>
    <x v="51"/>
    <x v="1"/>
  </r>
  <r>
    <x v="1"/>
    <x v="1"/>
    <x v="798"/>
    <x v="1"/>
    <x v="45"/>
    <x v="1"/>
  </r>
  <r>
    <x v="0"/>
    <x v="0"/>
    <x v="799"/>
    <x v="1"/>
    <x v="69"/>
    <x v="1"/>
  </r>
  <r>
    <x v="0"/>
    <x v="1"/>
    <x v="800"/>
    <x v="0"/>
    <x v="79"/>
    <x v="1"/>
  </r>
  <r>
    <x v="1"/>
    <x v="0"/>
    <x v="801"/>
    <x v="1"/>
    <x v="41"/>
    <x v="1"/>
  </r>
  <r>
    <x v="1"/>
    <x v="1"/>
    <x v="802"/>
    <x v="0"/>
    <x v="8"/>
    <x v="0"/>
  </r>
  <r>
    <x v="1"/>
    <x v="1"/>
    <x v="803"/>
    <x v="0"/>
    <x v="14"/>
    <x v="0"/>
  </r>
  <r>
    <x v="1"/>
    <x v="1"/>
    <x v="804"/>
    <x v="0"/>
    <x v="50"/>
    <x v="1"/>
  </r>
  <r>
    <x v="1"/>
    <x v="0"/>
    <x v="805"/>
    <x v="1"/>
    <x v="54"/>
    <x v="1"/>
  </r>
  <r>
    <x v="2"/>
    <x v="0"/>
    <x v="806"/>
    <x v="1"/>
    <x v="57"/>
    <x v="1"/>
  </r>
  <r>
    <x v="1"/>
    <x v="0"/>
    <x v="807"/>
    <x v="1"/>
    <x v="51"/>
    <x v="1"/>
  </r>
  <r>
    <x v="1"/>
    <x v="1"/>
    <x v="808"/>
    <x v="0"/>
    <x v="45"/>
    <x v="1"/>
  </r>
  <r>
    <x v="0"/>
    <x v="0"/>
    <x v="809"/>
    <x v="1"/>
    <x v="57"/>
    <x v="1"/>
  </r>
  <r>
    <x v="1"/>
    <x v="1"/>
    <x v="810"/>
    <x v="0"/>
    <x v="42"/>
    <x v="1"/>
  </r>
  <r>
    <x v="2"/>
    <x v="0"/>
    <x v="811"/>
    <x v="1"/>
    <x v="31"/>
    <x v="1"/>
  </r>
  <r>
    <x v="2"/>
    <x v="0"/>
    <x v="812"/>
    <x v="1"/>
    <x v="16"/>
    <x v="0"/>
  </r>
  <r>
    <x v="2"/>
    <x v="0"/>
    <x v="813"/>
    <x v="1"/>
    <x v="10"/>
    <x v="0"/>
  </r>
  <r>
    <x v="2"/>
    <x v="0"/>
    <x v="814"/>
    <x v="1"/>
    <x v="13"/>
    <x v="0"/>
  </r>
  <r>
    <x v="2"/>
    <x v="0"/>
    <x v="815"/>
    <x v="1"/>
    <x v="8"/>
    <x v="0"/>
  </r>
  <r>
    <x v="2"/>
    <x v="0"/>
    <x v="816"/>
    <x v="1"/>
    <x v="14"/>
    <x v="0"/>
  </r>
  <r>
    <x v="2"/>
    <x v="0"/>
    <x v="817"/>
    <x v="0"/>
    <x v="59"/>
    <x v="1"/>
  </r>
  <r>
    <x v="1"/>
    <x v="0"/>
    <x v="818"/>
    <x v="1"/>
    <x v="34"/>
    <x v="1"/>
  </r>
  <r>
    <x v="1"/>
    <x v="1"/>
    <x v="819"/>
    <x v="1"/>
    <x v="5"/>
    <x v="0"/>
  </r>
  <r>
    <x v="1"/>
    <x v="1"/>
    <x v="820"/>
    <x v="1"/>
    <x v="9"/>
    <x v="0"/>
  </r>
  <r>
    <x v="1"/>
    <x v="1"/>
    <x v="821"/>
    <x v="0"/>
    <x v="36"/>
    <x v="1"/>
  </r>
  <r>
    <x v="1"/>
    <x v="1"/>
    <x v="822"/>
    <x v="0"/>
    <x v="72"/>
    <x v="1"/>
  </r>
  <r>
    <x v="2"/>
    <x v="0"/>
    <x v="823"/>
    <x v="0"/>
    <x v="32"/>
    <x v="1"/>
  </r>
  <r>
    <x v="0"/>
    <x v="0"/>
    <x v="824"/>
    <x v="1"/>
    <x v="32"/>
    <x v="1"/>
  </r>
  <r>
    <x v="2"/>
    <x v="0"/>
    <x v="825"/>
    <x v="1"/>
    <x v="53"/>
    <x v="1"/>
  </r>
  <r>
    <x v="0"/>
    <x v="1"/>
    <x v="826"/>
    <x v="0"/>
    <x v="64"/>
    <x v="1"/>
  </r>
  <r>
    <x v="2"/>
    <x v="0"/>
    <x v="827"/>
    <x v="1"/>
    <x v="72"/>
    <x v="1"/>
  </r>
  <r>
    <x v="2"/>
    <x v="0"/>
    <x v="828"/>
    <x v="0"/>
    <x v="69"/>
    <x v="1"/>
  </r>
  <r>
    <x v="0"/>
    <x v="0"/>
    <x v="829"/>
    <x v="1"/>
    <x v="47"/>
    <x v="1"/>
  </r>
  <r>
    <x v="1"/>
    <x v="0"/>
    <x v="830"/>
    <x v="1"/>
    <x v="28"/>
    <x v="1"/>
  </r>
  <r>
    <x v="0"/>
    <x v="1"/>
    <x v="831"/>
    <x v="1"/>
    <x v="66"/>
    <x v="1"/>
  </r>
  <r>
    <x v="2"/>
    <x v="0"/>
    <x v="832"/>
    <x v="0"/>
    <x v="8"/>
    <x v="0"/>
  </r>
  <r>
    <x v="2"/>
    <x v="0"/>
    <x v="833"/>
    <x v="1"/>
    <x v="26"/>
    <x v="1"/>
  </r>
  <r>
    <x v="2"/>
    <x v="0"/>
    <x v="834"/>
    <x v="0"/>
    <x v="62"/>
    <x v="1"/>
  </r>
  <r>
    <x v="0"/>
    <x v="1"/>
    <x v="835"/>
    <x v="0"/>
    <x v="50"/>
    <x v="1"/>
  </r>
  <r>
    <x v="0"/>
    <x v="0"/>
    <x v="836"/>
    <x v="1"/>
    <x v="68"/>
    <x v="1"/>
  </r>
  <r>
    <x v="0"/>
    <x v="0"/>
    <x v="837"/>
    <x v="1"/>
    <x v="54"/>
    <x v="1"/>
  </r>
  <r>
    <x v="0"/>
    <x v="1"/>
    <x v="838"/>
    <x v="0"/>
    <x v="50"/>
    <x v="1"/>
  </r>
  <r>
    <x v="0"/>
    <x v="0"/>
    <x v="839"/>
    <x v="1"/>
    <x v="77"/>
    <x v="1"/>
  </r>
  <r>
    <x v="0"/>
    <x v="1"/>
    <x v="840"/>
    <x v="0"/>
    <x v="76"/>
    <x v="1"/>
  </r>
  <r>
    <x v="2"/>
    <x v="0"/>
    <x v="841"/>
    <x v="1"/>
    <x v="72"/>
    <x v="1"/>
  </r>
  <r>
    <x v="0"/>
    <x v="0"/>
    <x v="842"/>
    <x v="1"/>
    <x v="50"/>
    <x v="1"/>
  </r>
  <r>
    <x v="1"/>
    <x v="1"/>
    <x v="843"/>
    <x v="0"/>
    <x v="31"/>
    <x v="1"/>
  </r>
  <r>
    <x v="2"/>
    <x v="0"/>
    <x v="844"/>
    <x v="1"/>
    <x v="24"/>
    <x v="1"/>
  </r>
  <r>
    <x v="0"/>
    <x v="1"/>
    <x v="845"/>
    <x v="1"/>
    <x v="20"/>
    <x v="0"/>
  </r>
  <r>
    <x v="0"/>
    <x v="1"/>
    <x v="846"/>
    <x v="0"/>
    <x v="26"/>
    <x v="1"/>
  </r>
  <r>
    <x v="0"/>
    <x v="1"/>
    <x v="847"/>
    <x v="0"/>
    <x v="31"/>
    <x v="1"/>
  </r>
  <r>
    <x v="0"/>
    <x v="0"/>
    <x v="848"/>
    <x v="1"/>
    <x v="85"/>
    <x v="1"/>
  </r>
  <r>
    <x v="0"/>
    <x v="1"/>
    <x v="849"/>
    <x v="0"/>
    <x v="70"/>
    <x v="1"/>
  </r>
  <r>
    <x v="2"/>
    <x v="0"/>
    <x v="850"/>
    <x v="1"/>
    <x v="38"/>
    <x v="1"/>
  </r>
  <r>
    <x v="2"/>
    <x v="0"/>
    <x v="851"/>
    <x v="1"/>
    <x v="58"/>
    <x v="1"/>
  </r>
  <r>
    <x v="2"/>
    <x v="0"/>
    <x v="852"/>
    <x v="1"/>
    <x v="22"/>
    <x v="1"/>
  </r>
  <r>
    <x v="0"/>
    <x v="1"/>
    <x v="853"/>
    <x v="0"/>
    <x v="36"/>
    <x v="1"/>
  </r>
  <r>
    <x v="2"/>
    <x v="0"/>
    <x v="854"/>
    <x v="1"/>
    <x v="36"/>
    <x v="1"/>
  </r>
  <r>
    <x v="2"/>
    <x v="1"/>
    <x v="855"/>
    <x v="0"/>
    <x v="31"/>
    <x v="1"/>
  </r>
  <r>
    <x v="2"/>
    <x v="0"/>
    <x v="856"/>
    <x v="1"/>
    <x v="59"/>
    <x v="1"/>
  </r>
  <r>
    <x v="2"/>
    <x v="1"/>
    <x v="857"/>
    <x v="0"/>
    <x v="7"/>
    <x v="0"/>
  </r>
  <r>
    <x v="2"/>
    <x v="1"/>
    <x v="858"/>
    <x v="0"/>
    <x v="10"/>
    <x v="0"/>
  </r>
  <r>
    <x v="2"/>
    <x v="1"/>
    <x v="859"/>
    <x v="0"/>
    <x v="36"/>
    <x v="1"/>
  </r>
  <r>
    <x v="2"/>
    <x v="1"/>
    <x v="860"/>
    <x v="1"/>
    <x v="38"/>
    <x v="1"/>
  </r>
  <r>
    <x v="2"/>
    <x v="0"/>
    <x v="861"/>
    <x v="1"/>
    <x v="29"/>
    <x v="1"/>
  </r>
  <r>
    <x v="2"/>
    <x v="0"/>
    <x v="862"/>
    <x v="1"/>
    <x v="37"/>
    <x v="1"/>
  </r>
  <r>
    <x v="0"/>
    <x v="1"/>
    <x v="863"/>
    <x v="0"/>
    <x v="53"/>
    <x v="1"/>
  </r>
  <r>
    <x v="1"/>
    <x v="0"/>
    <x v="864"/>
    <x v="1"/>
    <x v="39"/>
    <x v="1"/>
  </r>
  <r>
    <x v="1"/>
    <x v="0"/>
    <x v="865"/>
    <x v="1"/>
    <x v="38"/>
    <x v="1"/>
  </r>
  <r>
    <x v="0"/>
    <x v="1"/>
    <x v="866"/>
    <x v="0"/>
    <x v="45"/>
    <x v="1"/>
  </r>
  <r>
    <x v="0"/>
    <x v="1"/>
    <x v="867"/>
    <x v="1"/>
    <x v="51"/>
    <x v="1"/>
  </r>
  <r>
    <x v="1"/>
    <x v="0"/>
    <x v="868"/>
    <x v="1"/>
    <x v="41"/>
    <x v="1"/>
  </r>
  <r>
    <x v="2"/>
    <x v="1"/>
    <x v="869"/>
    <x v="1"/>
    <x v="44"/>
    <x v="1"/>
  </r>
  <r>
    <x v="1"/>
    <x v="1"/>
    <x v="870"/>
    <x v="0"/>
    <x v="38"/>
    <x v="1"/>
  </r>
  <r>
    <x v="0"/>
    <x v="1"/>
    <x v="871"/>
    <x v="0"/>
    <x v="60"/>
    <x v="1"/>
  </r>
  <r>
    <x v="1"/>
    <x v="1"/>
    <x v="872"/>
    <x v="0"/>
    <x v="26"/>
    <x v="1"/>
  </r>
  <r>
    <x v="0"/>
    <x v="1"/>
    <x v="873"/>
    <x v="1"/>
    <x v="53"/>
    <x v="1"/>
  </r>
  <r>
    <x v="0"/>
    <x v="0"/>
    <x v="874"/>
    <x v="1"/>
    <x v="72"/>
    <x v="1"/>
  </r>
  <r>
    <x v="0"/>
    <x v="1"/>
    <x v="875"/>
    <x v="0"/>
    <x v="59"/>
    <x v="1"/>
  </r>
  <r>
    <x v="0"/>
    <x v="1"/>
    <x v="876"/>
    <x v="1"/>
    <x v="79"/>
    <x v="1"/>
  </r>
  <r>
    <x v="1"/>
    <x v="1"/>
    <x v="877"/>
    <x v="0"/>
    <x v="29"/>
    <x v="1"/>
  </r>
  <r>
    <x v="1"/>
    <x v="1"/>
    <x v="878"/>
    <x v="0"/>
    <x v="45"/>
    <x v="1"/>
  </r>
  <r>
    <x v="2"/>
    <x v="0"/>
    <x v="879"/>
    <x v="1"/>
    <x v="32"/>
    <x v="1"/>
  </r>
  <r>
    <x v="2"/>
    <x v="0"/>
    <x v="880"/>
    <x v="1"/>
    <x v="60"/>
    <x v="1"/>
  </r>
  <r>
    <x v="2"/>
    <x v="0"/>
    <x v="881"/>
    <x v="1"/>
    <x v="31"/>
    <x v="1"/>
  </r>
  <r>
    <x v="2"/>
    <x v="1"/>
    <x v="882"/>
    <x v="0"/>
    <x v="26"/>
    <x v="1"/>
  </r>
  <r>
    <x v="1"/>
    <x v="0"/>
    <x v="883"/>
    <x v="1"/>
    <x v="82"/>
    <x v="1"/>
  </r>
  <r>
    <x v="2"/>
    <x v="0"/>
    <x v="884"/>
    <x v="1"/>
    <x v="10"/>
    <x v="0"/>
  </r>
  <r>
    <x v="2"/>
    <x v="0"/>
    <x v="885"/>
    <x v="1"/>
    <x v="16"/>
    <x v="0"/>
  </r>
  <r>
    <x v="2"/>
    <x v="0"/>
    <x v="886"/>
    <x v="0"/>
    <x v="15"/>
    <x v="0"/>
  </r>
  <r>
    <x v="2"/>
    <x v="0"/>
    <x v="887"/>
    <x v="0"/>
    <x v="8"/>
    <x v="0"/>
  </r>
  <r>
    <x v="2"/>
    <x v="0"/>
    <x v="888"/>
    <x v="1"/>
    <x v="60"/>
    <x v="1"/>
  </r>
  <r>
    <x v="2"/>
    <x v="0"/>
    <x v="889"/>
    <x v="0"/>
    <x v="66"/>
    <x v="1"/>
  </r>
  <r>
    <x v="1"/>
    <x v="1"/>
    <x v="890"/>
    <x v="0"/>
    <x v="45"/>
    <x v="1"/>
  </r>
  <r>
    <x v="1"/>
    <x v="0"/>
    <x v="891"/>
    <x v="1"/>
    <x v="53"/>
    <x v="1"/>
  </r>
  <r>
    <x v="0"/>
    <x v="1"/>
    <x v="892"/>
    <x v="1"/>
    <x v="42"/>
    <x v="1"/>
  </r>
  <r>
    <x v="0"/>
    <x v="0"/>
    <x v="893"/>
    <x v="1"/>
    <x v="79"/>
    <x v="1"/>
  </r>
  <r>
    <x v="1"/>
    <x v="1"/>
    <x v="894"/>
    <x v="0"/>
    <x v="60"/>
    <x v="1"/>
  </r>
  <r>
    <x v="0"/>
    <x v="0"/>
    <x v="895"/>
    <x v="1"/>
    <x v="79"/>
    <x v="1"/>
  </r>
  <r>
    <x v="0"/>
    <x v="0"/>
    <x v="896"/>
    <x v="1"/>
    <x v="36"/>
    <x v="1"/>
  </r>
  <r>
    <x v="0"/>
    <x v="1"/>
    <x v="897"/>
    <x v="0"/>
    <x v="26"/>
    <x v="1"/>
  </r>
  <r>
    <x v="0"/>
    <x v="1"/>
    <x v="898"/>
    <x v="1"/>
    <x v="36"/>
    <x v="1"/>
  </r>
  <r>
    <x v="0"/>
    <x v="1"/>
    <x v="899"/>
    <x v="0"/>
    <x v="34"/>
    <x v="1"/>
  </r>
  <r>
    <x v="1"/>
    <x v="0"/>
    <x v="900"/>
    <x v="1"/>
    <x v="38"/>
    <x v="1"/>
  </r>
  <r>
    <x v="2"/>
    <x v="0"/>
    <x v="901"/>
    <x v="1"/>
    <x v="28"/>
    <x v="1"/>
  </r>
  <r>
    <x v="2"/>
    <x v="0"/>
    <x v="902"/>
    <x v="1"/>
    <x v="45"/>
    <x v="1"/>
  </r>
  <r>
    <x v="0"/>
    <x v="1"/>
    <x v="903"/>
    <x v="1"/>
    <x v="12"/>
    <x v="0"/>
  </r>
  <r>
    <x v="0"/>
    <x v="1"/>
    <x v="904"/>
    <x v="1"/>
    <x v="66"/>
    <x v="1"/>
  </r>
  <r>
    <x v="0"/>
    <x v="1"/>
    <x v="905"/>
    <x v="0"/>
    <x v="60"/>
    <x v="1"/>
  </r>
  <r>
    <x v="0"/>
    <x v="0"/>
    <x v="906"/>
    <x v="1"/>
    <x v="80"/>
    <x v="1"/>
  </r>
  <r>
    <x v="2"/>
    <x v="0"/>
    <x v="907"/>
    <x v="1"/>
    <x v="48"/>
    <x v="1"/>
  </r>
  <r>
    <x v="0"/>
    <x v="1"/>
    <x v="908"/>
    <x v="1"/>
    <x v="48"/>
    <x v="1"/>
  </r>
  <r>
    <x v="2"/>
    <x v="0"/>
    <x v="909"/>
    <x v="1"/>
    <x v="50"/>
    <x v="1"/>
  </r>
  <r>
    <x v="2"/>
    <x v="1"/>
    <x v="910"/>
    <x v="0"/>
    <x v="34"/>
    <x v="1"/>
  </r>
  <r>
    <x v="2"/>
    <x v="0"/>
    <x v="911"/>
    <x v="1"/>
    <x v="31"/>
    <x v="1"/>
  </r>
  <r>
    <x v="1"/>
    <x v="0"/>
    <x v="912"/>
    <x v="1"/>
    <x v="62"/>
    <x v="1"/>
  </r>
  <r>
    <x v="0"/>
    <x v="0"/>
    <x v="913"/>
    <x v="1"/>
    <x v="86"/>
    <x v="1"/>
  </r>
  <r>
    <x v="0"/>
    <x v="1"/>
    <x v="914"/>
    <x v="1"/>
    <x v="76"/>
    <x v="1"/>
  </r>
  <r>
    <x v="0"/>
    <x v="1"/>
    <x v="915"/>
    <x v="0"/>
    <x v="64"/>
    <x v="1"/>
  </r>
  <r>
    <x v="0"/>
    <x v="1"/>
    <x v="916"/>
    <x v="0"/>
    <x v="74"/>
    <x v="1"/>
  </r>
  <r>
    <x v="1"/>
    <x v="0"/>
    <x v="917"/>
    <x v="1"/>
    <x v="38"/>
    <x v="1"/>
  </r>
  <r>
    <x v="0"/>
    <x v="1"/>
    <x v="918"/>
    <x v="0"/>
    <x v="86"/>
    <x v="1"/>
  </r>
  <r>
    <x v="2"/>
    <x v="0"/>
    <x v="919"/>
    <x v="1"/>
    <x v="84"/>
    <x v="1"/>
  </r>
  <r>
    <x v="2"/>
    <x v="0"/>
    <x v="920"/>
    <x v="1"/>
    <x v="28"/>
    <x v="1"/>
  </r>
  <r>
    <x v="2"/>
    <x v="0"/>
    <x v="921"/>
    <x v="0"/>
    <x v="32"/>
    <x v="1"/>
  </r>
  <r>
    <x v="2"/>
    <x v="1"/>
    <x v="922"/>
    <x v="1"/>
    <x v="47"/>
    <x v="1"/>
  </r>
  <r>
    <x v="0"/>
    <x v="0"/>
    <x v="923"/>
    <x v="1"/>
    <x v="91"/>
    <x v="1"/>
  </r>
  <r>
    <x v="0"/>
    <x v="0"/>
    <x v="924"/>
    <x v="0"/>
    <x v="87"/>
    <x v="1"/>
  </r>
  <r>
    <x v="2"/>
    <x v="0"/>
    <x v="925"/>
    <x v="1"/>
    <x v="41"/>
    <x v="1"/>
  </r>
  <r>
    <x v="2"/>
    <x v="0"/>
    <x v="926"/>
    <x v="0"/>
    <x v="8"/>
    <x v="0"/>
  </r>
  <r>
    <x v="2"/>
    <x v="0"/>
    <x v="927"/>
    <x v="0"/>
    <x v="44"/>
    <x v="1"/>
  </r>
  <r>
    <x v="2"/>
    <x v="1"/>
    <x v="928"/>
    <x v="1"/>
    <x v="24"/>
    <x v="1"/>
  </r>
  <r>
    <x v="2"/>
    <x v="1"/>
    <x v="929"/>
    <x v="1"/>
    <x v="65"/>
    <x v="1"/>
  </r>
  <r>
    <x v="2"/>
    <x v="0"/>
    <x v="930"/>
    <x v="1"/>
    <x v="38"/>
    <x v="1"/>
  </r>
  <r>
    <x v="0"/>
    <x v="0"/>
    <x v="931"/>
    <x v="1"/>
    <x v="85"/>
    <x v="1"/>
  </r>
  <r>
    <x v="2"/>
    <x v="0"/>
    <x v="932"/>
    <x v="1"/>
    <x v="95"/>
    <x v="1"/>
  </r>
  <r>
    <x v="2"/>
    <x v="1"/>
    <x v="933"/>
    <x v="1"/>
    <x v="21"/>
    <x v="1"/>
  </r>
  <r>
    <x v="2"/>
    <x v="0"/>
    <x v="934"/>
    <x v="1"/>
    <x v="36"/>
    <x v="1"/>
  </r>
  <r>
    <x v="1"/>
    <x v="0"/>
    <x v="935"/>
    <x v="1"/>
    <x v="27"/>
    <x v="1"/>
  </r>
  <r>
    <x v="1"/>
    <x v="0"/>
    <x v="936"/>
    <x v="1"/>
    <x v="21"/>
    <x v="1"/>
  </r>
  <r>
    <x v="0"/>
    <x v="1"/>
    <x v="937"/>
    <x v="0"/>
    <x v="70"/>
    <x v="1"/>
  </r>
  <r>
    <x v="0"/>
    <x v="1"/>
    <x v="938"/>
    <x v="0"/>
    <x v="26"/>
    <x v="1"/>
  </r>
  <r>
    <x v="0"/>
    <x v="0"/>
    <x v="939"/>
    <x v="1"/>
    <x v="74"/>
    <x v="1"/>
  </r>
  <r>
    <x v="0"/>
    <x v="1"/>
    <x v="940"/>
    <x v="0"/>
    <x v="59"/>
    <x v="1"/>
  </r>
  <r>
    <x v="0"/>
    <x v="1"/>
    <x v="941"/>
    <x v="1"/>
    <x v="70"/>
    <x v="1"/>
  </r>
  <r>
    <x v="2"/>
    <x v="1"/>
    <x v="942"/>
    <x v="1"/>
    <x v="38"/>
    <x v="1"/>
  </r>
  <r>
    <x v="0"/>
    <x v="0"/>
    <x v="943"/>
    <x v="1"/>
    <x v="71"/>
    <x v="1"/>
  </r>
  <r>
    <x v="0"/>
    <x v="1"/>
    <x v="944"/>
    <x v="1"/>
    <x v="25"/>
    <x v="1"/>
  </r>
  <r>
    <x v="0"/>
    <x v="1"/>
    <x v="945"/>
    <x v="0"/>
    <x v="59"/>
    <x v="1"/>
  </r>
  <r>
    <x v="2"/>
    <x v="0"/>
    <x v="946"/>
    <x v="1"/>
    <x v="51"/>
    <x v="1"/>
  </r>
  <r>
    <x v="2"/>
    <x v="1"/>
    <x v="947"/>
    <x v="1"/>
    <x v="2"/>
    <x v="0"/>
  </r>
  <r>
    <x v="2"/>
    <x v="1"/>
    <x v="948"/>
    <x v="0"/>
    <x v="24"/>
    <x v="1"/>
  </r>
  <r>
    <x v="2"/>
    <x v="0"/>
    <x v="949"/>
    <x v="1"/>
    <x v="48"/>
    <x v="1"/>
  </r>
  <r>
    <x v="2"/>
    <x v="0"/>
    <x v="950"/>
    <x v="1"/>
    <x v="46"/>
    <x v="1"/>
  </r>
  <r>
    <x v="1"/>
    <x v="1"/>
    <x v="951"/>
    <x v="0"/>
    <x v="72"/>
    <x v="1"/>
  </r>
  <r>
    <x v="2"/>
    <x v="0"/>
    <x v="952"/>
    <x v="1"/>
    <x v="65"/>
    <x v="1"/>
  </r>
  <r>
    <x v="2"/>
    <x v="1"/>
    <x v="953"/>
    <x v="1"/>
    <x v="38"/>
    <x v="1"/>
  </r>
  <r>
    <x v="2"/>
    <x v="1"/>
    <x v="954"/>
    <x v="1"/>
    <x v="13"/>
    <x v="0"/>
  </r>
  <r>
    <x v="2"/>
    <x v="1"/>
    <x v="955"/>
    <x v="0"/>
    <x v="15"/>
    <x v="0"/>
  </r>
  <r>
    <x v="2"/>
    <x v="1"/>
    <x v="956"/>
    <x v="0"/>
    <x v="44"/>
    <x v="1"/>
  </r>
  <r>
    <x v="1"/>
    <x v="0"/>
    <x v="957"/>
    <x v="1"/>
    <x v="34"/>
    <x v="1"/>
  </r>
  <r>
    <x v="1"/>
    <x v="1"/>
    <x v="958"/>
    <x v="0"/>
    <x v="42"/>
    <x v="1"/>
  </r>
  <r>
    <x v="1"/>
    <x v="1"/>
    <x v="959"/>
    <x v="0"/>
    <x v="41"/>
    <x v="1"/>
  </r>
  <r>
    <x v="0"/>
    <x v="1"/>
    <x v="960"/>
    <x v="1"/>
    <x v="47"/>
    <x v="1"/>
  </r>
  <r>
    <x v="2"/>
    <x v="0"/>
    <x v="961"/>
    <x v="1"/>
    <x v="54"/>
    <x v="1"/>
  </r>
  <r>
    <x v="2"/>
    <x v="1"/>
    <x v="962"/>
    <x v="0"/>
    <x v="26"/>
    <x v="1"/>
  </r>
  <r>
    <x v="2"/>
    <x v="1"/>
    <x v="963"/>
    <x v="0"/>
    <x v="87"/>
    <x v="1"/>
  </r>
  <r>
    <x v="1"/>
    <x v="0"/>
    <x v="964"/>
    <x v="1"/>
    <x v="44"/>
    <x v="1"/>
  </r>
  <r>
    <x v="1"/>
    <x v="0"/>
    <x v="965"/>
    <x v="0"/>
    <x v="41"/>
    <x v="1"/>
  </r>
  <r>
    <x v="0"/>
    <x v="0"/>
    <x v="966"/>
    <x v="1"/>
    <x v="60"/>
    <x v="1"/>
  </r>
  <r>
    <x v="2"/>
    <x v="0"/>
    <x v="967"/>
    <x v="1"/>
    <x v="18"/>
    <x v="0"/>
  </r>
  <r>
    <x v="2"/>
    <x v="0"/>
    <x v="968"/>
    <x v="1"/>
    <x v="61"/>
    <x v="1"/>
  </r>
  <r>
    <x v="0"/>
    <x v="0"/>
    <x v="969"/>
    <x v="1"/>
    <x v="85"/>
    <x v="1"/>
  </r>
  <r>
    <x v="2"/>
    <x v="0"/>
    <x v="970"/>
    <x v="0"/>
    <x v="16"/>
    <x v="0"/>
  </r>
  <r>
    <x v="2"/>
    <x v="0"/>
    <x v="971"/>
    <x v="1"/>
    <x v="54"/>
    <x v="1"/>
  </r>
  <r>
    <x v="2"/>
    <x v="0"/>
    <x v="972"/>
    <x v="0"/>
    <x v="45"/>
    <x v="1"/>
  </r>
  <r>
    <x v="2"/>
    <x v="0"/>
    <x v="973"/>
    <x v="1"/>
    <x v="50"/>
    <x v="1"/>
  </r>
  <r>
    <x v="2"/>
    <x v="0"/>
    <x v="974"/>
    <x v="1"/>
    <x v="42"/>
    <x v="1"/>
  </r>
  <r>
    <x v="2"/>
    <x v="0"/>
    <x v="975"/>
    <x v="1"/>
    <x v="42"/>
    <x v="1"/>
  </r>
  <r>
    <x v="2"/>
    <x v="0"/>
    <x v="976"/>
    <x v="1"/>
    <x v="69"/>
    <x v="1"/>
  </r>
  <r>
    <x v="2"/>
    <x v="0"/>
    <x v="977"/>
    <x v="0"/>
    <x v="26"/>
    <x v="1"/>
  </r>
  <r>
    <x v="2"/>
    <x v="0"/>
    <x v="978"/>
    <x v="1"/>
    <x v="47"/>
    <x v="1"/>
  </r>
  <r>
    <x v="2"/>
    <x v="0"/>
    <x v="979"/>
    <x v="1"/>
    <x v="24"/>
    <x v="1"/>
  </r>
  <r>
    <x v="2"/>
    <x v="0"/>
    <x v="980"/>
    <x v="0"/>
    <x v="47"/>
    <x v="1"/>
  </r>
  <r>
    <x v="2"/>
    <x v="1"/>
    <x v="981"/>
    <x v="1"/>
    <x v="32"/>
    <x v="1"/>
  </r>
  <r>
    <x v="1"/>
    <x v="0"/>
    <x v="982"/>
    <x v="1"/>
    <x v="60"/>
    <x v="1"/>
  </r>
  <r>
    <x v="2"/>
    <x v="0"/>
    <x v="983"/>
    <x v="1"/>
    <x v="29"/>
    <x v="1"/>
  </r>
  <r>
    <x v="2"/>
    <x v="0"/>
    <x v="984"/>
    <x v="0"/>
    <x v="21"/>
    <x v="1"/>
  </r>
  <r>
    <x v="2"/>
    <x v="0"/>
    <x v="985"/>
    <x v="1"/>
    <x v="32"/>
    <x v="1"/>
  </r>
  <r>
    <x v="2"/>
    <x v="0"/>
    <x v="986"/>
    <x v="1"/>
    <x v="32"/>
    <x v="1"/>
  </r>
  <r>
    <x v="1"/>
    <x v="1"/>
    <x v="987"/>
    <x v="0"/>
    <x v="47"/>
    <x v="1"/>
  </r>
  <r>
    <x v="0"/>
    <x v="0"/>
    <x v="988"/>
    <x v="1"/>
    <x v="69"/>
    <x v="1"/>
  </r>
  <r>
    <x v="0"/>
    <x v="1"/>
    <x v="989"/>
    <x v="0"/>
    <x v="53"/>
    <x v="1"/>
  </r>
  <r>
    <x v="1"/>
    <x v="0"/>
    <x v="990"/>
    <x v="1"/>
    <x v="45"/>
    <x v="1"/>
  </r>
  <r>
    <x v="1"/>
    <x v="0"/>
    <x v="991"/>
    <x v="1"/>
    <x v="34"/>
    <x v="1"/>
  </r>
  <r>
    <x v="1"/>
    <x v="1"/>
    <x v="992"/>
    <x v="0"/>
    <x v="47"/>
    <x v="1"/>
  </r>
  <r>
    <x v="0"/>
    <x v="0"/>
    <x v="993"/>
    <x v="1"/>
    <x v="88"/>
    <x v="1"/>
  </r>
  <r>
    <x v="0"/>
    <x v="1"/>
    <x v="994"/>
    <x v="0"/>
    <x v="83"/>
    <x v="1"/>
  </r>
  <r>
    <x v="1"/>
    <x v="1"/>
    <x v="995"/>
    <x v="0"/>
    <x v="19"/>
    <x v="0"/>
  </r>
  <r>
    <x v="1"/>
    <x v="1"/>
    <x v="996"/>
    <x v="0"/>
    <x v="60"/>
    <x v="1"/>
  </r>
  <r>
    <x v="1"/>
    <x v="1"/>
    <x v="997"/>
    <x v="0"/>
    <x v="49"/>
    <x v="1"/>
  </r>
  <r>
    <x v="0"/>
    <x v="0"/>
    <x v="998"/>
    <x v="1"/>
    <x v="83"/>
    <x v="1"/>
  </r>
  <r>
    <x v="1"/>
    <x v="0"/>
    <x v="999"/>
    <x v="1"/>
    <x v="41"/>
    <x v="1"/>
  </r>
  <r>
    <x v="1"/>
    <x v="1"/>
    <x v="1000"/>
    <x v="0"/>
    <x v="44"/>
    <x v="1"/>
  </r>
  <r>
    <x v="1"/>
    <x v="1"/>
    <x v="1001"/>
    <x v="1"/>
    <x v="8"/>
    <x v="0"/>
  </r>
  <r>
    <x v="1"/>
    <x v="1"/>
    <x v="1002"/>
    <x v="0"/>
    <x v="10"/>
    <x v="0"/>
  </r>
  <r>
    <x v="1"/>
    <x v="1"/>
    <x v="1003"/>
    <x v="0"/>
    <x v="44"/>
    <x v="1"/>
  </r>
  <r>
    <x v="2"/>
    <x v="0"/>
    <x v="1004"/>
    <x v="1"/>
    <x v="49"/>
    <x v="1"/>
  </r>
  <r>
    <x v="1"/>
    <x v="1"/>
    <x v="1005"/>
    <x v="0"/>
    <x v="6"/>
    <x v="0"/>
  </r>
  <r>
    <x v="1"/>
    <x v="1"/>
    <x v="1006"/>
    <x v="0"/>
    <x v="11"/>
    <x v="0"/>
  </r>
  <r>
    <x v="1"/>
    <x v="0"/>
    <x v="1007"/>
    <x v="1"/>
    <x v="54"/>
    <x v="1"/>
  </r>
  <r>
    <x v="1"/>
    <x v="1"/>
    <x v="1008"/>
    <x v="0"/>
    <x v="50"/>
    <x v="1"/>
  </r>
  <r>
    <x v="2"/>
    <x v="1"/>
    <x v="1009"/>
    <x v="0"/>
    <x v="57"/>
    <x v="1"/>
  </r>
  <r>
    <x v="1"/>
    <x v="0"/>
    <x v="1010"/>
    <x v="1"/>
    <x v="90"/>
    <x v="1"/>
  </r>
  <r>
    <x v="0"/>
    <x v="0"/>
    <x v="1011"/>
    <x v="1"/>
    <x v="76"/>
    <x v="1"/>
  </r>
  <r>
    <x v="0"/>
    <x v="0"/>
    <x v="1012"/>
    <x v="1"/>
    <x v="31"/>
    <x v="1"/>
  </r>
  <r>
    <x v="0"/>
    <x v="1"/>
    <x v="1013"/>
    <x v="0"/>
    <x v="77"/>
    <x v="1"/>
  </r>
  <r>
    <x v="0"/>
    <x v="1"/>
    <x v="1014"/>
    <x v="0"/>
    <x v="47"/>
    <x v="1"/>
  </r>
  <r>
    <x v="0"/>
    <x v="0"/>
    <x v="1015"/>
    <x v="1"/>
    <x v="80"/>
    <x v="1"/>
  </r>
  <r>
    <x v="0"/>
    <x v="1"/>
    <x v="1016"/>
    <x v="0"/>
    <x v="66"/>
    <x v="1"/>
  </r>
  <r>
    <x v="2"/>
    <x v="0"/>
    <x v="1017"/>
    <x v="1"/>
    <x v="73"/>
    <x v="1"/>
  </r>
  <r>
    <x v="0"/>
    <x v="0"/>
    <x v="1018"/>
    <x v="1"/>
    <x v="72"/>
    <x v="1"/>
  </r>
  <r>
    <x v="0"/>
    <x v="0"/>
    <x v="1019"/>
    <x v="1"/>
    <x v="41"/>
    <x v="1"/>
  </r>
  <r>
    <x v="0"/>
    <x v="1"/>
    <x v="1020"/>
    <x v="0"/>
    <x v="72"/>
    <x v="1"/>
  </r>
  <r>
    <x v="2"/>
    <x v="0"/>
    <x v="1021"/>
    <x v="1"/>
    <x v="26"/>
    <x v="1"/>
  </r>
  <r>
    <x v="2"/>
    <x v="0"/>
    <x v="1022"/>
    <x v="1"/>
    <x v="31"/>
    <x v="1"/>
  </r>
  <r>
    <x v="1"/>
    <x v="1"/>
    <x v="1023"/>
    <x v="1"/>
    <x v="47"/>
    <x v="1"/>
  </r>
  <r>
    <x v="2"/>
    <x v="1"/>
    <x v="1024"/>
    <x v="0"/>
    <x v="69"/>
    <x v="1"/>
  </r>
  <r>
    <x v="0"/>
    <x v="1"/>
    <x v="1025"/>
    <x v="0"/>
    <x v="31"/>
    <x v="1"/>
  </r>
  <r>
    <x v="0"/>
    <x v="0"/>
    <x v="1026"/>
    <x v="1"/>
    <x v="73"/>
    <x v="1"/>
  </r>
  <r>
    <x v="2"/>
    <x v="0"/>
    <x v="1027"/>
    <x v="1"/>
    <x v="43"/>
    <x v="1"/>
  </r>
  <r>
    <x v="0"/>
    <x v="1"/>
    <x v="1028"/>
    <x v="1"/>
    <x v="31"/>
    <x v="1"/>
  </r>
  <r>
    <x v="0"/>
    <x v="1"/>
    <x v="1029"/>
    <x v="0"/>
    <x v="47"/>
    <x v="1"/>
  </r>
  <r>
    <x v="2"/>
    <x v="0"/>
    <x v="1030"/>
    <x v="1"/>
    <x v="31"/>
    <x v="1"/>
  </r>
  <r>
    <x v="2"/>
    <x v="0"/>
    <x v="1031"/>
    <x v="1"/>
    <x v="41"/>
    <x v="1"/>
  </r>
  <r>
    <x v="2"/>
    <x v="0"/>
    <x v="1032"/>
    <x v="1"/>
    <x v="54"/>
    <x v="1"/>
  </r>
  <r>
    <x v="1"/>
    <x v="1"/>
    <x v="1033"/>
    <x v="0"/>
    <x v="39"/>
    <x v="1"/>
  </r>
  <r>
    <x v="0"/>
    <x v="0"/>
    <x v="1034"/>
    <x v="1"/>
    <x v="86"/>
    <x v="1"/>
  </r>
  <r>
    <x v="2"/>
    <x v="0"/>
    <x v="1035"/>
    <x v="1"/>
    <x v="41"/>
    <x v="1"/>
  </r>
  <r>
    <x v="2"/>
    <x v="1"/>
    <x v="1036"/>
    <x v="0"/>
    <x v="23"/>
    <x v="1"/>
  </r>
  <r>
    <x v="0"/>
    <x v="1"/>
    <x v="1037"/>
    <x v="0"/>
    <x v="54"/>
    <x v="1"/>
  </r>
  <r>
    <x v="2"/>
    <x v="0"/>
    <x v="1038"/>
    <x v="1"/>
    <x v="67"/>
    <x v="1"/>
  </r>
  <r>
    <x v="1"/>
    <x v="0"/>
    <x v="1039"/>
    <x v="0"/>
    <x v="36"/>
    <x v="1"/>
  </r>
  <r>
    <x v="2"/>
    <x v="0"/>
    <x v="1040"/>
    <x v="0"/>
    <x v="22"/>
    <x v="1"/>
  </r>
  <r>
    <x v="2"/>
    <x v="0"/>
    <x v="1041"/>
    <x v="1"/>
    <x v="40"/>
    <x v="1"/>
  </r>
  <r>
    <x v="2"/>
    <x v="0"/>
    <x v="1042"/>
    <x v="1"/>
    <x v="41"/>
    <x v="1"/>
  </r>
  <r>
    <x v="2"/>
    <x v="0"/>
    <x v="1043"/>
    <x v="1"/>
    <x v="44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46">
  <r>
    <x v="2"/>
    <x v="0"/>
    <x v="0"/>
    <x v="1"/>
    <x v="63"/>
    <x v="1"/>
  </r>
  <r>
    <x v="2"/>
    <x v="0"/>
    <x v="1"/>
    <x v="1"/>
    <x v="20"/>
    <x v="0"/>
  </r>
  <r>
    <x v="2"/>
    <x v="0"/>
    <x v="2"/>
    <x v="1"/>
    <x v="24"/>
    <x v="1"/>
  </r>
  <r>
    <x v="2"/>
    <x v="1"/>
    <x v="3"/>
    <x v="0"/>
    <x v="53"/>
    <x v="1"/>
  </r>
  <r>
    <x v="2"/>
    <x v="1"/>
    <x v="4"/>
    <x v="0"/>
    <x v="24"/>
    <x v="1"/>
  </r>
  <r>
    <x v="2"/>
    <x v="1"/>
    <x v="5"/>
    <x v="1"/>
    <x v="38"/>
    <x v="1"/>
  </r>
  <r>
    <x v="1"/>
    <x v="0"/>
    <x v="6"/>
    <x v="1"/>
    <x v="45"/>
    <x v="1"/>
  </r>
  <r>
    <x v="1"/>
    <x v="1"/>
    <x v="7"/>
    <x v="0"/>
    <x v="42"/>
    <x v="1"/>
  </r>
  <r>
    <x v="2"/>
    <x v="1"/>
    <x v="8"/>
    <x v="1"/>
    <x v="29"/>
    <x v="1"/>
  </r>
  <r>
    <x v="2"/>
    <x v="1"/>
    <x v="9"/>
    <x v="0"/>
    <x v="26"/>
    <x v="1"/>
  </r>
  <r>
    <x v="2"/>
    <x v="0"/>
    <x v="10"/>
    <x v="1"/>
    <x v="45"/>
    <x v="1"/>
  </r>
  <r>
    <x v="2"/>
    <x v="0"/>
    <x v="11"/>
    <x v="1"/>
    <x v="39"/>
    <x v="1"/>
  </r>
  <r>
    <x v="2"/>
    <x v="0"/>
    <x v="12"/>
    <x v="0"/>
    <x v="60"/>
    <x v="1"/>
  </r>
  <r>
    <x v="2"/>
    <x v="1"/>
    <x v="13"/>
    <x v="1"/>
    <x v="5"/>
    <x v="0"/>
  </r>
  <r>
    <x v="2"/>
    <x v="1"/>
    <x v="14"/>
    <x v="0"/>
    <x v="26"/>
    <x v="1"/>
  </r>
  <r>
    <x v="2"/>
    <x v="1"/>
    <x v="15"/>
    <x v="1"/>
    <x v="39"/>
    <x v="1"/>
  </r>
  <r>
    <x v="1"/>
    <x v="0"/>
    <x v="16"/>
    <x v="1"/>
    <x v="45"/>
    <x v="1"/>
  </r>
  <r>
    <x v="2"/>
    <x v="0"/>
    <x v="17"/>
    <x v="1"/>
    <x v="39"/>
    <x v="1"/>
  </r>
  <r>
    <x v="2"/>
    <x v="0"/>
    <x v="18"/>
    <x v="1"/>
    <x v="29"/>
    <x v="1"/>
  </r>
  <r>
    <x v="2"/>
    <x v="0"/>
    <x v="19"/>
    <x v="1"/>
    <x v="36"/>
    <x v="1"/>
  </r>
  <r>
    <x v="2"/>
    <x v="0"/>
    <x v="20"/>
    <x v="1"/>
    <x v="38"/>
    <x v="1"/>
  </r>
  <r>
    <x v="0"/>
    <x v="1"/>
    <x v="21"/>
    <x v="0"/>
    <x v="44"/>
    <x v="1"/>
  </r>
  <r>
    <x v="2"/>
    <x v="0"/>
    <x v="22"/>
    <x v="1"/>
    <x v="53"/>
    <x v="1"/>
  </r>
  <r>
    <x v="0"/>
    <x v="1"/>
    <x v="23"/>
    <x v="1"/>
    <x v="6"/>
    <x v="0"/>
  </r>
  <r>
    <x v="0"/>
    <x v="0"/>
    <x v="24"/>
    <x v="0"/>
    <x v="8"/>
    <x v="0"/>
  </r>
  <r>
    <x v="0"/>
    <x v="0"/>
    <x v="25"/>
    <x v="1"/>
    <x v="45"/>
    <x v="1"/>
  </r>
  <r>
    <x v="0"/>
    <x v="0"/>
    <x v="26"/>
    <x v="0"/>
    <x v="38"/>
    <x v="1"/>
  </r>
  <r>
    <x v="2"/>
    <x v="0"/>
    <x v="27"/>
    <x v="1"/>
    <x v="26"/>
    <x v="1"/>
  </r>
  <r>
    <x v="2"/>
    <x v="0"/>
    <x v="29"/>
    <x v="1"/>
    <x v="48"/>
    <x v="1"/>
  </r>
  <r>
    <x v="2"/>
    <x v="1"/>
    <x v="28"/>
    <x v="0"/>
    <x v="28"/>
    <x v="1"/>
  </r>
  <r>
    <x v="0"/>
    <x v="1"/>
    <x v="30"/>
    <x v="1"/>
    <x v="70"/>
    <x v="1"/>
  </r>
  <r>
    <x v="2"/>
    <x v="0"/>
    <x v="31"/>
    <x v="1"/>
    <x v="10"/>
    <x v="0"/>
  </r>
  <r>
    <x v="2"/>
    <x v="0"/>
    <x v="32"/>
    <x v="0"/>
    <x v="12"/>
    <x v="0"/>
  </r>
  <r>
    <x v="2"/>
    <x v="0"/>
    <x v="33"/>
    <x v="0"/>
    <x v="8"/>
    <x v="0"/>
  </r>
  <r>
    <x v="2"/>
    <x v="1"/>
    <x v="34"/>
    <x v="0"/>
    <x v="25"/>
    <x v="1"/>
  </r>
  <r>
    <x v="2"/>
    <x v="0"/>
    <x v="35"/>
    <x v="0"/>
    <x v="57"/>
    <x v="1"/>
  </r>
  <r>
    <x v="2"/>
    <x v="0"/>
    <x v="36"/>
    <x v="0"/>
    <x v="15"/>
    <x v="0"/>
  </r>
  <r>
    <x v="2"/>
    <x v="0"/>
    <x v="37"/>
    <x v="0"/>
    <x v="17"/>
    <x v="0"/>
  </r>
  <r>
    <x v="2"/>
    <x v="0"/>
    <x v="38"/>
    <x v="1"/>
    <x v="59"/>
    <x v="1"/>
  </r>
  <r>
    <x v="2"/>
    <x v="1"/>
    <x v="39"/>
    <x v="1"/>
    <x v="41"/>
    <x v="1"/>
  </r>
  <r>
    <x v="2"/>
    <x v="0"/>
    <x v="40"/>
    <x v="1"/>
    <x v="39"/>
    <x v="1"/>
  </r>
  <r>
    <x v="2"/>
    <x v="0"/>
    <x v="41"/>
    <x v="0"/>
    <x v="59"/>
    <x v="1"/>
  </r>
  <r>
    <x v="2"/>
    <x v="0"/>
    <x v="42"/>
    <x v="1"/>
    <x v="29"/>
    <x v="1"/>
  </r>
  <r>
    <x v="1"/>
    <x v="0"/>
    <x v="43"/>
    <x v="1"/>
    <x v="26"/>
    <x v="1"/>
  </r>
  <r>
    <x v="1"/>
    <x v="0"/>
    <x v="44"/>
    <x v="1"/>
    <x v="38"/>
    <x v="1"/>
  </r>
  <r>
    <x v="0"/>
    <x v="1"/>
    <x v="45"/>
    <x v="0"/>
    <x v="87"/>
    <x v="1"/>
  </r>
  <r>
    <x v="0"/>
    <x v="0"/>
    <x v="46"/>
    <x v="1"/>
    <x v="59"/>
    <x v="1"/>
  </r>
  <r>
    <x v="2"/>
    <x v="0"/>
    <x v="47"/>
    <x v="1"/>
    <x v="39"/>
    <x v="1"/>
  </r>
  <r>
    <x v="1"/>
    <x v="0"/>
    <x v="48"/>
    <x v="1"/>
    <x v="51"/>
    <x v="1"/>
  </r>
  <r>
    <x v="1"/>
    <x v="1"/>
    <x v="49"/>
    <x v="0"/>
    <x v="54"/>
    <x v="1"/>
  </r>
  <r>
    <x v="0"/>
    <x v="1"/>
    <x v="50"/>
    <x v="0"/>
    <x v="75"/>
    <x v="1"/>
  </r>
  <r>
    <x v="2"/>
    <x v="0"/>
    <x v="51"/>
    <x v="1"/>
    <x v="38"/>
    <x v="1"/>
  </r>
  <r>
    <x v="2"/>
    <x v="0"/>
    <x v="52"/>
    <x v="0"/>
    <x v="26"/>
    <x v="1"/>
  </r>
  <r>
    <x v="2"/>
    <x v="0"/>
    <x v="53"/>
    <x v="1"/>
    <x v="36"/>
    <x v="1"/>
  </r>
  <r>
    <x v="0"/>
    <x v="0"/>
    <x v="54"/>
    <x v="1"/>
    <x v="94"/>
    <x v="1"/>
  </r>
  <r>
    <x v="1"/>
    <x v="0"/>
    <x v="55"/>
    <x v="1"/>
    <x v="80"/>
    <x v="1"/>
  </r>
  <r>
    <x v="2"/>
    <x v="0"/>
    <x v="56"/>
    <x v="1"/>
    <x v="53"/>
    <x v="1"/>
  </r>
  <r>
    <x v="2"/>
    <x v="0"/>
    <x v="57"/>
    <x v="1"/>
    <x v="11"/>
    <x v="0"/>
  </r>
  <r>
    <x v="2"/>
    <x v="0"/>
    <x v="58"/>
    <x v="1"/>
    <x v="15"/>
    <x v="0"/>
  </r>
  <r>
    <x v="2"/>
    <x v="1"/>
    <x v="59"/>
    <x v="1"/>
    <x v="9"/>
    <x v="0"/>
  </r>
  <r>
    <x v="2"/>
    <x v="0"/>
    <x v="60"/>
    <x v="1"/>
    <x v="20"/>
    <x v="0"/>
  </r>
  <r>
    <x v="2"/>
    <x v="1"/>
    <x v="61"/>
    <x v="0"/>
    <x v="11"/>
    <x v="0"/>
  </r>
  <r>
    <x v="2"/>
    <x v="0"/>
    <x v="62"/>
    <x v="1"/>
    <x v="60"/>
    <x v="1"/>
  </r>
  <r>
    <x v="2"/>
    <x v="1"/>
    <x v="63"/>
    <x v="1"/>
    <x v="34"/>
    <x v="1"/>
  </r>
  <r>
    <x v="2"/>
    <x v="1"/>
    <x v="64"/>
    <x v="0"/>
    <x v="57"/>
    <x v="1"/>
  </r>
  <r>
    <x v="2"/>
    <x v="1"/>
    <x v="65"/>
    <x v="0"/>
    <x v="66"/>
    <x v="1"/>
  </r>
  <r>
    <x v="2"/>
    <x v="0"/>
    <x v="66"/>
    <x v="1"/>
    <x v="31"/>
    <x v="1"/>
  </r>
  <r>
    <x v="2"/>
    <x v="0"/>
    <x v="67"/>
    <x v="1"/>
    <x v="34"/>
    <x v="1"/>
  </r>
  <r>
    <x v="0"/>
    <x v="0"/>
    <x v="68"/>
    <x v="1"/>
    <x v="69"/>
    <x v="1"/>
  </r>
  <r>
    <x v="0"/>
    <x v="1"/>
    <x v="69"/>
    <x v="0"/>
    <x v="26"/>
    <x v="1"/>
  </r>
  <r>
    <x v="2"/>
    <x v="0"/>
    <x v="70"/>
    <x v="0"/>
    <x v="25"/>
    <x v="1"/>
  </r>
  <r>
    <x v="2"/>
    <x v="0"/>
    <x v="71"/>
    <x v="1"/>
    <x v="45"/>
    <x v="1"/>
  </r>
  <r>
    <x v="0"/>
    <x v="1"/>
    <x v="72"/>
    <x v="0"/>
    <x v="36"/>
    <x v="1"/>
  </r>
  <r>
    <x v="2"/>
    <x v="0"/>
    <x v="73"/>
    <x v="1"/>
    <x v="34"/>
    <x v="1"/>
  </r>
  <r>
    <x v="2"/>
    <x v="1"/>
    <x v="74"/>
    <x v="0"/>
    <x v="20"/>
    <x v="0"/>
  </r>
  <r>
    <x v="2"/>
    <x v="0"/>
    <x v="75"/>
    <x v="1"/>
    <x v="29"/>
    <x v="1"/>
  </r>
  <r>
    <x v="2"/>
    <x v="0"/>
    <x v="76"/>
    <x v="1"/>
    <x v="48"/>
    <x v="1"/>
  </r>
  <r>
    <x v="2"/>
    <x v="1"/>
    <x v="77"/>
    <x v="0"/>
    <x v="50"/>
    <x v="1"/>
  </r>
  <r>
    <x v="2"/>
    <x v="1"/>
    <x v="78"/>
    <x v="0"/>
    <x v="4"/>
    <x v="0"/>
  </r>
  <r>
    <x v="2"/>
    <x v="1"/>
    <x v="79"/>
    <x v="0"/>
    <x v="4"/>
    <x v="0"/>
  </r>
  <r>
    <x v="2"/>
    <x v="1"/>
    <x v="80"/>
    <x v="0"/>
    <x v="11"/>
    <x v="0"/>
  </r>
  <r>
    <x v="2"/>
    <x v="1"/>
    <x v="81"/>
    <x v="0"/>
    <x v="36"/>
    <x v="1"/>
  </r>
  <r>
    <x v="2"/>
    <x v="1"/>
    <x v="82"/>
    <x v="0"/>
    <x v="26"/>
    <x v="1"/>
  </r>
  <r>
    <x v="2"/>
    <x v="0"/>
    <x v="83"/>
    <x v="1"/>
    <x v="60"/>
    <x v="1"/>
  </r>
  <r>
    <x v="1"/>
    <x v="0"/>
    <x v="84"/>
    <x v="1"/>
    <x v="26"/>
    <x v="1"/>
  </r>
  <r>
    <x v="1"/>
    <x v="0"/>
    <x v="85"/>
    <x v="1"/>
    <x v="34"/>
    <x v="1"/>
  </r>
  <r>
    <x v="2"/>
    <x v="0"/>
    <x v="86"/>
    <x v="1"/>
    <x v="39"/>
    <x v="1"/>
  </r>
  <r>
    <x v="1"/>
    <x v="1"/>
    <x v="87"/>
    <x v="0"/>
    <x v="54"/>
    <x v="1"/>
  </r>
  <r>
    <x v="1"/>
    <x v="0"/>
    <x v="88"/>
    <x v="1"/>
    <x v="42"/>
    <x v="1"/>
  </r>
  <r>
    <x v="2"/>
    <x v="1"/>
    <x v="89"/>
    <x v="1"/>
    <x v="29"/>
    <x v="1"/>
  </r>
  <r>
    <x v="2"/>
    <x v="0"/>
    <x v="90"/>
    <x v="0"/>
    <x v="26"/>
    <x v="1"/>
  </r>
  <r>
    <x v="2"/>
    <x v="0"/>
    <x v="91"/>
    <x v="0"/>
    <x v="66"/>
    <x v="1"/>
  </r>
  <r>
    <x v="0"/>
    <x v="1"/>
    <x v="92"/>
    <x v="0"/>
    <x v="39"/>
    <x v="1"/>
  </r>
  <r>
    <x v="0"/>
    <x v="1"/>
    <x v="93"/>
    <x v="1"/>
    <x v="97"/>
    <x v="1"/>
  </r>
  <r>
    <x v="2"/>
    <x v="0"/>
    <x v="94"/>
    <x v="0"/>
    <x v="41"/>
    <x v="1"/>
  </r>
  <r>
    <x v="2"/>
    <x v="0"/>
    <x v="95"/>
    <x v="1"/>
    <x v="32"/>
    <x v="1"/>
  </r>
  <r>
    <x v="1"/>
    <x v="0"/>
    <x v="96"/>
    <x v="1"/>
    <x v="73"/>
    <x v="1"/>
  </r>
  <r>
    <x v="0"/>
    <x v="0"/>
    <x v="97"/>
    <x v="1"/>
    <x v="36"/>
    <x v="1"/>
  </r>
  <r>
    <x v="0"/>
    <x v="1"/>
    <x v="98"/>
    <x v="0"/>
    <x v="72"/>
    <x v="1"/>
  </r>
  <r>
    <x v="0"/>
    <x v="1"/>
    <x v="99"/>
    <x v="0"/>
    <x v="48"/>
    <x v="1"/>
  </r>
  <r>
    <x v="1"/>
    <x v="1"/>
    <x v="100"/>
    <x v="1"/>
    <x v="48"/>
    <x v="1"/>
  </r>
  <r>
    <x v="1"/>
    <x v="1"/>
    <x v="101"/>
    <x v="0"/>
    <x v="28"/>
    <x v="1"/>
  </r>
  <r>
    <x v="0"/>
    <x v="0"/>
    <x v="102"/>
    <x v="1"/>
    <x v="54"/>
    <x v="1"/>
  </r>
  <r>
    <x v="1"/>
    <x v="0"/>
    <x v="103"/>
    <x v="1"/>
    <x v="42"/>
    <x v="1"/>
  </r>
  <r>
    <x v="2"/>
    <x v="0"/>
    <x v="104"/>
    <x v="1"/>
    <x v="28"/>
    <x v="1"/>
  </r>
  <r>
    <x v="1"/>
    <x v="1"/>
    <x v="105"/>
    <x v="1"/>
    <x v="7"/>
    <x v="0"/>
  </r>
  <r>
    <x v="1"/>
    <x v="1"/>
    <x v="106"/>
    <x v="0"/>
    <x v="10"/>
    <x v="0"/>
  </r>
  <r>
    <x v="1"/>
    <x v="1"/>
    <x v="107"/>
    <x v="0"/>
    <x v="19"/>
    <x v="0"/>
  </r>
  <r>
    <x v="1"/>
    <x v="1"/>
    <x v="108"/>
    <x v="0"/>
    <x v="54"/>
    <x v="1"/>
  </r>
  <r>
    <x v="0"/>
    <x v="1"/>
    <x v="109"/>
    <x v="1"/>
    <x v="56"/>
    <x v="1"/>
  </r>
  <r>
    <x v="0"/>
    <x v="1"/>
    <x v="110"/>
    <x v="0"/>
    <x v="69"/>
    <x v="1"/>
  </r>
  <r>
    <x v="1"/>
    <x v="1"/>
    <x v="111"/>
    <x v="1"/>
    <x v="51"/>
    <x v="1"/>
  </r>
  <r>
    <x v="0"/>
    <x v="1"/>
    <x v="112"/>
    <x v="1"/>
    <x v="39"/>
    <x v="1"/>
  </r>
  <r>
    <x v="2"/>
    <x v="0"/>
    <x v="113"/>
    <x v="1"/>
    <x v="39"/>
    <x v="1"/>
  </r>
  <r>
    <x v="1"/>
    <x v="1"/>
    <x v="114"/>
    <x v="0"/>
    <x v="28"/>
    <x v="1"/>
  </r>
  <r>
    <x v="2"/>
    <x v="0"/>
    <x v="115"/>
    <x v="1"/>
    <x v="32"/>
    <x v="1"/>
  </r>
  <r>
    <x v="1"/>
    <x v="0"/>
    <x v="116"/>
    <x v="1"/>
    <x v="34"/>
    <x v="1"/>
  </r>
  <r>
    <x v="2"/>
    <x v="0"/>
    <x v="117"/>
    <x v="1"/>
    <x v="29"/>
    <x v="1"/>
  </r>
  <r>
    <x v="0"/>
    <x v="1"/>
    <x v="118"/>
    <x v="0"/>
    <x v="63"/>
    <x v="1"/>
  </r>
  <r>
    <x v="2"/>
    <x v="1"/>
    <x v="119"/>
    <x v="1"/>
    <x v="48"/>
    <x v="1"/>
  </r>
  <r>
    <x v="0"/>
    <x v="1"/>
    <x v="120"/>
    <x v="0"/>
    <x v="44"/>
    <x v="1"/>
  </r>
  <r>
    <x v="2"/>
    <x v="0"/>
    <x v="121"/>
    <x v="1"/>
    <x v="31"/>
    <x v="1"/>
  </r>
  <r>
    <x v="0"/>
    <x v="0"/>
    <x v="122"/>
    <x v="1"/>
    <x v="38"/>
    <x v="1"/>
  </r>
  <r>
    <x v="0"/>
    <x v="1"/>
    <x v="123"/>
    <x v="1"/>
    <x v="38"/>
    <x v="1"/>
  </r>
  <r>
    <x v="0"/>
    <x v="1"/>
    <x v="124"/>
    <x v="0"/>
    <x v="28"/>
    <x v="1"/>
  </r>
  <r>
    <x v="0"/>
    <x v="1"/>
    <x v="125"/>
    <x v="0"/>
    <x v="53"/>
    <x v="1"/>
  </r>
  <r>
    <x v="2"/>
    <x v="0"/>
    <x v="126"/>
    <x v="1"/>
    <x v="26"/>
    <x v="1"/>
  </r>
  <r>
    <x v="0"/>
    <x v="1"/>
    <x v="127"/>
    <x v="1"/>
    <x v="42"/>
    <x v="1"/>
  </r>
  <r>
    <x v="0"/>
    <x v="0"/>
    <x v="128"/>
    <x v="1"/>
    <x v="66"/>
    <x v="1"/>
  </r>
  <r>
    <x v="0"/>
    <x v="1"/>
    <x v="129"/>
    <x v="1"/>
    <x v="60"/>
    <x v="1"/>
  </r>
  <r>
    <x v="0"/>
    <x v="1"/>
    <x v="130"/>
    <x v="0"/>
    <x v="45"/>
    <x v="1"/>
  </r>
  <r>
    <x v="0"/>
    <x v="1"/>
    <x v="131"/>
    <x v="0"/>
    <x v="81"/>
    <x v="1"/>
  </r>
  <r>
    <x v="0"/>
    <x v="0"/>
    <x v="132"/>
    <x v="1"/>
    <x v="63"/>
    <x v="1"/>
  </r>
  <r>
    <x v="2"/>
    <x v="0"/>
    <x v="133"/>
    <x v="1"/>
    <x v="39"/>
    <x v="1"/>
  </r>
  <r>
    <x v="1"/>
    <x v="0"/>
    <x v="134"/>
    <x v="1"/>
    <x v="39"/>
    <x v="1"/>
  </r>
  <r>
    <x v="2"/>
    <x v="0"/>
    <x v="135"/>
    <x v="1"/>
    <x v="12"/>
    <x v="0"/>
  </r>
  <r>
    <x v="2"/>
    <x v="0"/>
    <x v="136"/>
    <x v="0"/>
    <x v="15"/>
    <x v="0"/>
  </r>
  <r>
    <x v="2"/>
    <x v="0"/>
    <x v="137"/>
    <x v="1"/>
    <x v="60"/>
    <x v="1"/>
  </r>
  <r>
    <x v="2"/>
    <x v="0"/>
    <x v="138"/>
    <x v="0"/>
    <x v="48"/>
    <x v="1"/>
  </r>
  <r>
    <x v="0"/>
    <x v="1"/>
    <x v="139"/>
    <x v="0"/>
    <x v="66"/>
    <x v="1"/>
  </r>
  <r>
    <x v="2"/>
    <x v="0"/>
    <x v="140"/>
    <x v="1"/>
    <x v="31"/>
    <x v="1"/>
  </r>
  <r>
    <x v="1"/>
    <x v="0"/>
    <x v="141"/>
    <x v="1"/>
    <x v="63"/>
    <x v="1"/>
  </r>
  <r>
    <x v="0"/>
    <x v="1"/>
    <x v="142"/>
    <x v="0"/>
    <x v="32"/>
    <x v="1"/>
  </r>
  <r>
    <x v="1"/>
    <x v="0"/>
    <x v="143"/>
    <x v="1"/>
    <x v="41"/>
    <x v="1"/>
  </r>
  <r>
    <x v="2"/>
    <x v="1"/>
    <x v="144"/>
    <x v="0"/>
    <x v="32"/>
    <x v="1"/>
  </r>
  <r>
    <x v="0"/>
    <x v="0"/>
    <x v="145"/>
    <x v="1"/>
    <x v="62"/>
    <x v="1"/>
  </r>
  <r>
    <x v="2"/>
    <x v="0"/>
    <x v="146"/>
    <x v="0"/>
    <x v="29"/>
    <x v="1"/>
  </r>
  <r>
    <x v="0"/>
    <x v="0"/>
    <x v="147"/>
    <x v="1"/>
    <x v="70"/>
    <x v="1"/>
  </r>
  <r>
    <x v="2"/>
    <x v="0"/>
    <x v="148"/>
    <x v="1"/>
    <x v="44"/>
    <x v="1"/>
  </r>
  <r>
    <x v="2"/>
    <x v="0"/>
    <x v="149"/>
    <x v="1"/>
    <x v="32"/>
    <x v="1"/>
  </r>
  <r>
    <x v="2"/>
    <x v="0"/>
    <x v="150"/>
    <x v="1"/>
    <x v="32"/>
    <x v="1"/>
  </r>
  <r>
    <x v="2"/>
    <x v="0"/>
    <x v="151"/>
    <x v="1"/>
    <x v="53"/>
    <x v="1"/>
  </r>
  <r>
    <x v="1"/>
    <x v="1"/>
    <x v="152"/>
    <x v="0"/>
    <x v="36"/>
    <x v="1"/>
  </r>
  <r>
    <x v="1"/>
    <x v="1"/>
    <x v="153"/>
    <x v="0"/>
    <x v="23"/>
    <x v="1"/>
  </r>
  <r>
    <x v="1"/>
    <x v="0"/>
    <x v="154"/>
    <x v="1"/>
    <x v="83"/>
    <x v="1"/>
  </r>
  <r>
    <x v="0"/>
    <x v="1"/>
    <x v="155"/>
    <x v="0"/>
    <x v="65"/>
    <x v="1"/>
  </r>
  <r>
    <x v="0"/>
    <x v="1"/>
    <x v="156"/>
    <x v="0"/>
    <x v="82"/>
    <x v="1"/>
  </r>
  <r>
    <x v="1"/>
    <x v="1"/>
    <x v="157"/>
    <x v="0"/>
    <x v="60"/>
    <x v="1"/>
  </r>
  <r>
    <x v="1"/>
    <x v="1"/>
    <x v="158"/>
    <x v="0"/>
    <x v="29"/>
    <x v="1"/>
  </r>
  <r>
    <x v="1"/>
    <x v="0"/>
    <x v="159"/>
    <x v="1"/>
    <x v="38"/>
    <x v="1"/>
  </r>
  <r>
    <x v="2"/>
    <x v="0"/>
    <x v="160"/>
    <x v="0"/>
    <x v="27"/>
    <x v="1"/>
  </r>
  <r>
    <x v="2"/>
    <x v="1"/>
    <x v="161"/>
    <x v="1"/>
    <x v="31"/>
    <x v="1"/>
  </r>
  <r>
    <x v="0"/>
    <x v="1"/>
    <x v="162"/>
    <x v="0"/>
    <x v="83"/>
    <x v="1"/>
  </r>
  <r>
    <x v="2"/>
    <x v="0"/>
    <x v="163"/>
    <x v="1"/>
    <x v="28"/>
    <x v="1"/>
  </r>
  <r>
    <x v="0"/>
    <x v="1"/>
    <x v="164"/>
    <x v="0"/>
    <x v="62"/>
    <x v="1"/>
  </r>
  <r>
    <x v="2"/>
    <x v="0"/>
    <x v="165"/>
    <x v="0"/>
    <x v="26"/>
    <x v="1"/>
  </r>
  <r>
    <x v="1"/>
    <x v="1"/>
    <x v="166"/>
    <x v="0"/>
    <x v="54"/>
    <x v="1"/>
  </r>
  <r>
    <x v="1"/>
    <x v="0"/>
    <x v="167"/>
    <x v="1"/>
    <x v="38"/>
    <x v="1"/>
  </r>
  <r>
    <x v="0"/>
    <x v="0"/>
    <x v="168"/>
    <x v="1"/>
    <x v="66"/>
    <x v="1"/>
  </r>
  <r>
    <x v="1"/>
    <x v="0"/>
    <x v="169"/>
    <x v="1"/>
    <x v="63"/>
    <x v="1"/>
  </r>
  <r>
    <x v="1"/>
    <x v="1"/>
    <x v="170"/>
    <x v="0"/>
    <x v="63"/>
    <x v="1"/>
  </r>
  <r>
    <x v="2"/>
    <x v="0"/>
    <x v="171"/>
    <x v="0"/>
    <x v="31"/>
    <x v="1"/>
  </r>
  <r>
    <x v="2"/>
    <x v="0"/>
    <x v="172"/>
    <x v="0"/>
    <x v="45"/>
    <x v="1"/>
  </r>
  <r>
    <x v="2"/>
    <x v="0"/>
    <x v="173"/>
    <x v="1"/>
    <x v="26"/>
    <x v="1"/>
  </r>
  <r>
    <x v="2"/>
    <x v="0"/>
    <x v="174"/>
    <x v="1"/>
    <x v="57"/>
    <x v="1"/>
  </r>
  <r>
    <x v="0"/>
    <x v="1"/>
    <x v="175"/>
    <x v="1"/>
    <x v="63"/>
    <x v="1"/>
  </r>
  <r>
    <x v="1"/>
    <x v="1"/>
    <x v="176"/>
    <x v="1"/>
    <x v="5"/>
    <x v="0"/>
  </r>
  <r>
    <x v="1"/>
    <x v="1"/>
    <x v="177"/>
    <x v="1"/>
    <x v="39"/>
    <x v="1"/>
  </r>
  <r>
    <x v="1"/>
    <x v="1"/>
    <x v="178"/>
    <x v="0"/>
    <x v="32"/>
    <x v="1"/>
  </r>
  <r>
    <x v="2"/>
    <x v="0"/>
    <x v="179"/>
    <x v="1"/>
    <x v="25"/>
    <x v="1"/>
  </r>
  <r>
    <x v="2"/>
    <x v="0"/>
    <x v="180"/>
    <x v="1"/>
    <x v="25"/>
    <x v="1"/>
  </r>
  <r>
    <x v="1"/>
    <x v="1"/>
    <x v="181"/>
    <x v="0"/>
    <x v="53"/>
    <x v="1"/>
  </r>
  <r>
    <x v="2"/>
    <x v="0"/>
    <x v="182"/>
    <x v="0"/>
    <x v="31"/>
    <x v="1"/>
  </r>
  <r>
    <x v="2"/>
    <x v="0"/>
    <x v="183"/>
    <x v="1"/>
    <x v="31"/>
    <x v="1"/>
  </r>
  <r>
    <x v="0"/>
    <x v="1"/>
    <x v="184"/>
    <x v="0"/>
    <x v="75"/>
    <x v="1"/>
  </r>
  <r>
    <x v="2"/>
    <x v="0"/>
    <x v="185"/>
    <x v="1"/>
    <x v="31"/>
    <x v="1"/>
  </r>
  <r>
    <x v="1"/>
    <x v="0"/>
    <x v="186"/>
    <x v="1"/>
    <x v="28"/>
    <x v="1"/>
  </r>
  <r>
    <x v="0"/>
    <x v="1"/>
    <x v="187"/>
    <x v="1"/>
    <x v="54"/>
    <x v="1"/>
  </r>
  <r>
    <x v="0"/>
    <x v="1"/>
    <x v="188"/>
    <x v="0"/>
    <x v="81"/>
    <x v="1"/>
  </r>
  <r>
    <x v="2"/>
    <x v="0"/>
    <x v="189"/>
    <x v="1"/>
    <x v="42"/>
    <x v="1"/>
  </r>
  <r>
    <x v="2"/>
    <x v="0"/>
    <x v="190"/>
    <x v="1"/>
    <x v="36"/>
    <x v="1"/>
  </r>
  <r>
    <x v="0"/>
    <x v="0"/>
    <x v="191"/>
    <x v="1"/>
    <x v="50"/>
    <x v="1"/>
  </r>
  <r>
    <x v="2"/>
    <x v="1"/>
    <x v="192"/>
    <x v="0"/>
    <x v="24"/>
    <x v="1"/>
  </r>
  <r>
    <x v="2"/>
    <x v="0"/>
    <x v="193"/>
    <x v="0"/>
    <x v="56"/>
    <x v="1"/>
  </r>
  <r>
    <x v="0"/>
    <x v="0"/>
    <x v="194"/>
    <x v="1"/>
    <x v="42"/>
    <x v="1"/>
  </r>
  <r>
    <x v="0"/>
    <x v="0"/>
    <x v="195"/>
    <x v="1"/>
    <x v="25"/>
    <x v="1"/>
  </r>
  <r>
    <x v="0"/>
    <x v="1"/>
    <x v="196"/>
    <x v="1"/>
    <x v="17"/>
    <x v="0"/>
  </r>
  <r>
    <x v="0"/>
    <x v="1"/>
    <x v="197"/>
    <x v="0"/>
    <x v="21"/>
    <x v="1"/>
  </r>
  <r>
    <x v="0"/>
    <x v="1"/>
    <x v="198"/>
    <x v="1"/>
    <x v="54"/>
    <x v="1"/>
  </r>
  <r>
    <x v="1"/>
    <x v="0"/>
    <x v="199"/>
    <x v="0"/>
    <x v="65"/>
    <x v="1"/>
  </r>
  <r>
    <x v="0"/>
    <x v="1"/>
    <x v="200"/>
    <x v="0"/>
    <x v="54"/>
    <x v="1"/>
  </r>
  <r>
    <x v="1"/>
    <x v="0"/>
    <x v="201"/>
    <x v="1"/>
    <x v="76"/>
    <x v="1"/>
  </r>
  <r>
    <x v="2"/>
    <x v="0"/>
    <x v="202"/>
    <x v="1"/>
    <x v="42"/>
    <x v="1"/>
  </r>
  <r>
    <x v="0"/>
    <x v="0"/>
    <x v="203"/>
    <x v="1"/>
    <x v="71"/>
    <x v="1"/>
  </r>
  <r>
    <x v="0"/>
    <x v="0"/>
    <x v="204"/>
    <x v="1"/>
    <x v="54"/>
    <x v="1"/>
  </r>
  <r>
    <x v="0"/>
    <x v="1"/>
    <x v="205"/>
    <x v="0"/>
    <x v="96"/>
    <x v="1"/>
  </r>
  <r>
    <x v="2"/>
    <x v="0"/>
    <x v="206"/>
    <x v="1"/>
    <x v="36"/>
    <x v="1"/>
  </r>
  <r>
    <x v="0"/>
    <x v="0"/>
    <x v="207"/>
    <x v="1"/>
    <x v="68"/>
    <x v="1"/>
  </r>
  <r>
    <x v="0"/>
    <x v="1"/>
    <x v="208"/>
    <x v="0"/>
    <x v="69"/>
    <x v="1"/>
  </r>
  <r>
    <x v="0"/>
    <x v="1"/>
    <x v="209"/>
    <x v="1"/>
    <x v="41"/>
    <x v="1"/>
  </r>
  <r>
    <x v="0"/>
    <x v="1"/>
    <x v="210"/>
    <x v="0"/>
    <x v="50"/>
    <x v="1"/>
  </r>
  <r>
    <x v="1"/>
    <x v="0"/>
    <x v="211"/>
    <x v="1"/>
    <x v="74"/>
    <x v="1"/>
  </r>
  <r>
    <x v="1"/>
    <x v="0"/>
    <x v="212"/>
    <x v="1"/>
    <x v="56"/>
    <x v="1"/>
  </r>
  <r>
    <x v="1"/>
    <x v="0"/>
    <x v="213"/>
    <x v="0"/>
    <x v="44"/>
    <x v="1"/>
  </r>
  <r>
    <x v="2"/>
    <x v="0"/>
    <x v="214"/>
    <x v="1"/>
    <x v="31"/>
    <x v="1"/>
  </r>
  <r>
    <x v="0"/>
    <x v="1"/>
    <x v="215"/>
    <x v="0"/>
    <x v="54"/>
    <x v="1"/>
  </r>
  <r>
    <x v="0"/>
    <x v="1"/>
    <x v="216"/>
    <x v="0"/>
    <x v="45"/>
    <x v="1"/>
  </r>
  <r>
    <x v="0"/>
    <x v="1"/>
    <x v="217"/>
    <x v="1"/>
    <x v="66"/>
    <x v="1"/>
  </r>
  <r>
    <x v="2"/>
    <x v="1"/>
    <x v="218"/>
    <x v="1"/>
    <x v="48"/>
    <x v="1"/>
  </r>
  <r>
    <x v="2"/>
    <x v="0"/>
    <x v="219"/>
    <x v="1"/>
    <x v="44"/>
    <x v="1"/>
  </r>
  <r>
    <x v="1"/>
    <x v="1"/>
    <x v="220"/>
    <x v="0"/>
    <x v="38"/>
    <x v="1"/>
  </r>
  <r>
    <x v="1"/>
    <x v="1"/>
    <x v="221"/>
    <x v="0"/>
    <x v="66"/>
    <x v="1"/>
  </r>
  <r>
    <x v="2"/>
    <x v="0"/>
    <x v="222"/>
    <x v="1"/>
    <x v="39"/>
    <x v="1"/>
  </r>
  <r>
    <x v="2"/>
    <x v="0"/>
    <x v="223"/>
    <x v="1"/>
    <x v="26"/>
    <x v="1"/>
  </r>
  <r>
    <x v="0"/>
    <x v="0"/>
    <x v="224"/>
    <x v="1"/>
    <x v="41"/>
    <x v="1"/>
  </r>
  <r>
    <x v="0"/>
    <x v="1"/>
    <x v="225"/>
    <x v="0"/>
    <x v="39"/>
    <x v="1"/>
  </r>
  <r>
    <x v="1"/>
    <x v="0"/>
    <x v="226"/>
    <x v="1"/>
    <x v="44"/>
    <x v="1"/>
  </r>
  <r>
    <x v="1"/>
    <x v="1"/>
    <x v="227"/>
    <x v="0"/>
    <x v="42"/>
    <x v="1"/>
  </r>
  <r>
    <x v="0"/>
    <x v="1"/>
    <x v="228"/>
    <x v="0"/>
    <x v="32"/>
    <x v="1"/>
  </r>
  <r>
    <x v="2"/>
    <x v="0"/>
    <x v="229"/>
    <x v="1"/>
    <x v="29"/>
    <x v="1"/>
  </r>
  <r>
    <x v="2"/>
    <x v="1"/>
    <x v="230"/>
    <x v="1"/>
    <x v="26"/>
    <x v="1"/>
  </r>
  <r>
    <x v="2"/>
    <x v="0"/>
    <x v="231"/>
    <x v="1"/>
    <x v="36"/>
    <x v="1"/>
  </r>
  <r>
    <x v="2"/>
    <x v="0"/>
    <x v="232"/>
    <x v="1"/>
    <x v="54"/>
    <x v="1"/>
  </r>
  <r>
    <x v="2"/>
    <x v="0"/>
    <x v="233"/>
    <x v="1"/>
    <x v="36"/>
    <x v="1"/>
  </r>
  <r>
    <x v="1"/>
    <x v="0"/>
    <x v="234"/>
    <x v="1"/>
    <x v="44"/>
    <x v="1"/>
  </r>
  <r>
    <x v="1"/>
    <x v="0"/>
    <x v="235"/>
    <x v="1"/>
    <x v="42"/>
    <x v="1"/>
  </r>
  <r>
    <x v="1"/>
    <x v="1"/>
    <x v="236"/>
    <x v="1"/>
    <x v="36"/>
    <x v="1"/>
  </r>
  <r>
    <x v="0"/>
    <x v="0"/>
    <x v="237"/>
    <x v="1"/>
    <x v="69"/>
    <x v="1"/>
  </r>
  <r>
    <x v="1"/>
    <x v="1"/>
    <x v="238"/>
    <x v="0"/>
    <x v="14"/>
    <x v="0"/>
  </r>
  <r>
    <x v="1"/>
    <x v="0"/>
    <x v="239"/>
    <x v="1"/>
    <x v="47"/>
    <x v="1"/>
  </r>
  <r>
    <x v="1"/>
    <x v="1"/>
    <x v="240"/>
    <x v="0"/>
    <x v="47"/>
    <x v="1"/>
  </r>
  <r>
    <x v="0"/>
    <x v="1"/>
    <x v="241"/>
    <x v="0"/>
    <x v="59"/>
    <x v="1"/>
  </r>
  <r>
    <x v="0"/>
    <x v="0"/>
    <x v="242"/>
    <x v="1"/>
    <x v="56"/>
    <x v="1"/>
  </r>
  <r>
    <x v="0"/>
    <x v="1"/>
    <x v="243"/>
    <x v="0"/>
    <x v="88"/>
    <x v="1"/>
  </r>
  <r>
    <x v="2"/>
    <x v="0"/>
    <x v="244"/>
    <x v="1"/>
    <x v="47"/>
    <x v="1"/>
  </r>
  <r>
    <x v="2"/>
    <x v="0"/>
    <x v="245"/>
    <x v="1"/>
    <x v="47"/>
    <x v="1"/>
  </r>
  <r>
    <x v="2"/>
    <x v="0"/>
    <x v="246"/>
    <x v="0"/>
    <x v="45"/>
    <x v="1"/>
  </r>
  <r>
    <x v="2"/>
    <x v="1"/>
    <x v="246"/>
    <x v="0"/>
    <x v="32"/>
    <x v="1"/>
  </r>
  <r>
    <x v="2"/>
    <x v="0"/>
    <x v="247"/>
    <x v="1"/>
    <x v="93"/>
    <x v="1"/>
  </r>
  <r>
    <x v="2"/>
    <x v="0"/>
    <x v="248"/>
    <x v="1"/>
    <x v="64"/>
    <x v="1"/>
  </r>
  <r>
    <x v="1"/>
    <x v="1"/>
    <x v="249"/>
    <x v="0"/>
    <x v="32"/>
    <x v="1"/>
  </r>
  <r>
    <x v="2"/>
    <x v="0"/>
    <x v="250"/>
    <x v="1"/>
    <x v="53"/>
    <x v="1"/>
  </r>
  <r>
    <x v="2"/>
    <x v="0"/>
    <x v="251"/>
    <x v="1"/>
    <x v="41"/>
    <x v="1"/>
  </r>
  <r>
    <x v="2"/>
    <x v="0"/>
    <x v="252"/>
    <x v="1"/>
    <x v="28"/>
    <x v="1"/>
  </r>
  <r>
    <x v="1"/>
    <x v="0"/>
    <x v="253"/>
    <x v="0"/>
    <x v="45"/>
    <x v="1"/>
  </r>
  <r>
    <x v="2"/>
    <x v="0"/>
    <x v="254"/>
    <x v="1"/>
    <x v="45"/>
    <x v="1"/>
  </r>
  <r>
    <x v="0"/>
    <x v="1"/>
    <x v="255"/>
    <x v="0"/>
    <x v="77"/>
    <x v="1"/>
  </r>
  <r>
    <x v="1"/>
    <x v="0"/>
    <x v="256"/>
    <x v="1"/>
    <x v="31"/>
    <x v="1"/>
  </r>
  <r>
    <x v="2"/>
    <x v="1"/>
    <x v="257"/>
    <x v="1"/>
    <x v="15"/>
    <x v="0"/>
  </r>
  <r>
    <x v="2"/>
    <x v="1"/>
    <x v="258"/>
    <x v="1"/>
    <x v="9"/>
    <x v="0"/>
  </r>
  <r>
    <x v="2"/>
    <x v="1"/>
    <x v="259"/>
    <x v="0"/>
    <x v="54"/>
    <x v="1"/>
  </r>
  <r>
    <x v="2"/>
    <x v="0"/>
    <x v="260"/>
    <x v="1"/>
    <x v="82"/>
    <x v="1"/>
  </r>
  <r>
    <x v="2"/>
    <x v="0"/>
    <x v="261"/>
    <x v="1"/>
    <x v="28"/>
    <x v="1"/>
  </r>
  <r>
    <x v="2"/>
    <x v="1"/>
    <x v="262"/>
    <x v="0"/>
    <x v="25"/>
    <x v="1"/>
  </r>
  <r>
    <x v="2"/>
    <x v="0"/>
    <x v="263"/>
    <x v="1"/>
    <x v="65"/>
    <x v="1"/>
  </r>
  <r>
    <x v="0"/>
    <x v="0"/>
    <x v="264"/>
    <x v="1"/>
    <x v="92"/>
    <x v="1"/>
  </r>
  <r>
    <x v="0"/>
    <x v="1"/>
    <x v="265"/>
    <x v="0"/>
    <x v="54"/>
    <x v="1"/>
  </r>
  <r>
    <x v="0"/>
    <x v="1"/>
    <x v="266"/>
    <x v="0"/>
    <x v="88"/>
    <x v="1"/>
  </r>
  <r>
    <x v="2"/>
    <x v="0"/>
    <x v="267"/>
    <x v="1"/>
    <x v="25"/>
    <x v="1"/>
  </r>
  <r>
    <x v="0"/>
    <x v="0"/>
    <x v="268"/>
    <x v="1"/>
    <x v="59"/>
    <x v="1"/>
  </r>
  <r>
    <x v="0"/>
    <x v="1"/>
    <x v="269"/>
    <x v="0"/>
    <x v="57"/>
    <x v="1"/>
  </r>
  <r>
    <x v="2"/>
    <x v="0"/>
    <x v="270"/>
    <x v="1"/>
    <x v="33"/>
    <x v="1"/>
  </r>
  <r>
    <x v="2"/>
    <x v="1"/>
    <x v="271"/>
    <x v="1"/>
    <x v="66"/>
    <x v="1"/>
  </r>
  <r>
    <x v="2"/>
    <x v="0"/>
    <x v="272"/>
    <x v="0"/>
    <x v="32"/>
    <x v="1"/>
  </r>
  <r>
    <x v="2"/>
    <x v="0"/>
    <x v="273"/>
    <x v="1"/>
    <x v="28"/>
    <x v="1"/>
  </r>
  <r>
    <x v="2"/>
    <x v="1"/>
    <x v="274"/>
    <x v="0"/>
    <x v="45"/>
    <x v="1"/>
  </r>
  <r>
    <x v="2"/>
    <x v="1"/>
    <x v="275"/>
    <x v="1"/>
    <x v="44"/>
    <x v="1"/>
  </r>
  <r>
    <x v="0"/>
    <x v="1"/>
    <x v="276"/>
    <x v="1"/>
    <x v="73"/>
    <x v="1"/>
  </r>
  <r>
    <x v="2"/>
    <x v="0"/>
    <x v="277"/>
    <x v="1"/>
    <x v="1"/>
    <x v="0"/>
  </r>
  <r>
    <x v="2"/>
    <x v="0"/>
    <x v="278"/>
    <x v="1"/>
    <x v="51"/>
    <x v="1"/>
  </r>
  <r>
    <x v="2"/>
    <x v="0"/>
    <x v="279"/>
    <x v="0"/>
    <x v="42"/>
    <x v="1"/>
  </r>
  <r>
    <x v="0"/>
    <x v="1"/>
    <x v="280"/>
    <x v="1"/>
    <x v="41"/>
    <x v="1"/>
  </r>
  <r>
    <x v="0"/>
    <x v="1"/>
    <x v="281"/>
    <x v="0"/>
    <x v="50"/>
    <x v="1"/>
  </r>
  <r>
    <x v="2"/>
    <x v="0"/>
    <x v="282"/>
    <x v="1"/>
    <x v="41"/>
    <x v="1"/>
  </r>
  <r>
    <x v="2"/>
    <x v="0"/>
    <x v="283"/>
    <x v="1"/>
    <x v="38"/>
    <x v="1"/>
  </r>
  <r>
    <x v="0"/>
    <x v="0"/>
    <x v="284"/>
    <x v="1"/>
    <x v="47"/>
    <x v="1"/>
  </r>
  <r>
    <x v="0"/>
    <x v="1"/>
    <x v="285"/>
    <x v="0"/>
    <x v="41"/>
    <x v="1"/>
  </r>
  <r>
    <x v="1"/>
    <x v="1"/>
    <x v="286"/>
    <x v="1"/>
    <x v="14"/>
    <x v="0"/>
  </r>
  <r>
    <x v="2"/>
    <x v="0"/>
    <x v="287"/>
    <x v="1"/>
    <x v="36"/>
    <x v="1"/>
  </r>
  <r>
    <x v="1"/>
    <x v="0"/>
    <x v="288"/>
    <x v="1"/>
    <x v="26"/>
    <x v="1"/>
  </r>
  <r>
    <x v="2"/>
    <x v="0"/>
    <x v="289"/>
    <x v="1"/>
    <x v="32"/>
    <x v="1"/>
  </r>
  <r>
    <x v="2"/>
    <x v="0"/>
    <x v="290"/>
    <x v="1"/>
    <x v="31"/>
    <x v="1"/>
  </r>
  <r>
    <x v="2"/>
    <x v="0"/>
    <x v="291"/>
    <x v="1"/>
    <x v="25"/>
    <x v="1"/>
  </r>
  <r>
    <x v="1"/>
    <x v="1"/>
    <x v="292"/>
    <x v="0"/>
    <x v="70"/>
    <x v="1"/>
  </r>
  <r>
    <x v="1"/>
    <x v="1"/>
    <x v="293"/>
    <x v="0"/>
    <x v="42"/>
    <x v="1"/>
  </r>
  <r>
    <x v="1"/>
    <x v="0"/>
    <x v="294"/>
    <x v="1"/>
    <x v="48"/>
    <x v="1"/>
  </r>
  <r>
    <x v="2"/>
    <x v="1"/>
    <x v="295"/>
    <x v="1"/>
    <x v="55"/>
    <x v="1"/>
  </r>
  <r>
    <x v="2"/>
    <x v="1"/>
    <x v="296"/>
    <x v="0"/>
    <x v="54"/>
    <x v="1"/>
  </r>
  <r>
    <x v="2"/>
    <x v="1"/>
    <x v="297"/>
    <x v="1"/>
    <x v="45"/>
    <x v="1"/>
  </r>
  <r>
    <x v="2"/>
    <x v="0"/>
    <x v="298"/>
    <x v="1"/>
    <x v="24"/>
    <x v="1"/>
  </r>
  <r>
    <x v="1"/>
    <x v="0"/>
    <x v="299"/>
    <x v="1"/>
    <x v="25"/>
    <x v="1"/>
  </r>
  <r>
    <x v="2"/>
    <x v="1"/>
    <x v="300"/>
    <x v="1"/>
    <x v="7"/>
    <x v="0"/>
  </r>
  <r>
    <x v="2"/>
    <x v="1"/>
    <x v="301"/>
    <x v="0"/>
    <x v="0"/>
    <x v="0"/>
  </r>
  <r>
    <x v="2"/>
    <x v="0"/>
    <x v="302"/>
    <x v="1"/>
    <x v="39"/>
    <x v="1"/>
  </r>
  <r>
    <x v="2"/>
    <x v="1"/>
    <x v="303"/>
    <x v="0"/>
    <x v="50"/>
    <x v="1"/>
  </r>
  <r>
    <x v="1"/>
    <x v="0"/>
    <x v="304"/>
    <x v="1"/>
    <x v="44"/>
    <x v="1"/>
  </r>
  <r>
    <x v="1"/>
    <x v="1"/>
    <x v="305"/>
    <x v="0"/>
    <x v="36"/>
    <x v="1"/>
  </r>
  <r>
    <x v="2"/>
    <x v="0"/>
    <x v="306"/>
    <x v="1"/>
    <x v="38"/>
    <x v="1"/>
  </r>
  <r>
    <x v="1"/>
    <x v="0"/>
    <x v="307"/>
    <x v="1"/>
    <x v="38"/>
    <x v="1"/>
  </r>
  <r>
    <x v="2"/>
    <x v="0"/>
    <x v="308"/>
    <x v="1"/>
    <x v="32"/>
    <x v="1"/>
  </r>
  <r>
    <x v="2"/>
    <x v="0"/>
    <x v="309"/>
    <x v="1"/>
    <x v="54"/>
    <x v="1"/>
  </r>
  <r>
    <x v="2"/>
    <x v="1"/>
    <x v="310"/>
    <x v="0"/>
    <x v="28"/>
    <x v="1"/>
  </r>
  <r>
    <x v="1"/>
    <x v="0"/>
    <x v="311"/>
    <x v="1"/>
    <x v="26"/>
    <x v="1"/>
  </r>
  <r>
    <x v="0"/>
    <x v="1"/>
    <x v="312"/>
    <x v="1"/>
    <x v="47"/>
    <x v="1"/>
  </r>
  <r>
    <x v="0"/>
    <x v="1"/>
    <x v="313"/>
    <x v="0"/>
    <x v="25"/>
    <x v="1"/>
  </r>
  <r>
    <x v="2"/>
    <x v="0"/>
    <x v="314"/>
    <x v="1"/>
    <x v="25"/>
    <x v="1"/>
  </r>
  <r>
    <x v="2"/>
    <x v="0"/>
    <x v="315"/>
    <x v="1"/>
    <x v="63"/>
    <x v="1"/>
  </r>
  <r>
    <x v="2"/>
    <x v="0"/>
    <x v="316"/>
    <x v="1"/>
    <x v="64"/>
    <x v="1"/>
  </r>
  <r>
    <x v="0"/>
    <x v="1"/>
    <x v="317"/>
    <x v="1"/>
    <x v="75"/>
    <x v="1"/>
  </r>
  <r>
    <x v="0"/>
    <x v="1"/>
    <x v="318"/>
    <x v="1"/>
    <x v="10"/>
    <x v="0"/>
  </r>
  <r>
    <x v="0"/>
    <x v="1"/>
    <x v="319"/>
    <x v="0"/>
    <x v="76"/>
    <x v="1"/>
  </r>
  <r>
    <x v="1"/>
    <x v="1"/>
    <x v="320"/>
    <x v="0"/>
    <x v="26"/>
    <x v="1"/>
  </r>
  <r>
    <x v="1"/>
    <x v="1"/>
    <x v="321"/>
    <x v="0"/>
    <x v="51"/>
    <x v="1"/>
  </r>
  <r>
    <x v="2"/>
    <x v="0"/>
    <x v="322"/>
    <x v="1"/>
    <x v="48"/>
    <x v="1"/>
  </r>
  <r>
    <x v="2"/>
    <x v="1"/>
    <x v="323"/>
    <x v="1"/>
    <x v="28"/>
    <x v="1"/>
  </r>
  <r>
    <x v="0"/>
    <x v="0"/>
    <x v="324"/>
    <x v="1"/>
    <x v="72"/>
    <x v="1"/>
  </r>
  <r>
    <x v="0"/>
    <x v="1"/>
    <x v="325"/>
    <x v="0"/>
    <x v="41"/>
    <x v="1"/>
  </r>
  <r>
    <x v="0"/>
    <x v="1"/>
    <x v="326"/>
    <x v="0"/>
    <x v="70"/>
    <x v="1"/>
  </r>
  <r>
    <x v="2"/>
    <x v="1"/>
    <x v="327"/>
    <x v="0"/>
    <x v="45"/>
    <x v="1"/>
  </r>
  <r>
    <x v="1"/>
    <x v="0"/>
    <x v="328"/>
    <x v="1"/>
    <x v="76"/>
    <x v="1"/>
  </r>
  <r>
    <x v="2"/>
    <x v="0"/>
    <x v="329"/>
    <x v="0"/>
    <x v="36"/>
    <x v="1"/>
  </r>
  <r>
    <x v="2"/>
    <x v="1"/>
    <x v="330"/>
    <x v="0"/>
    <x v="34"/>
    <x v="1"/>
  </r>
  <r>
    <x v="2"/>
    <x v="0"/>
    <x v="331"/>
    <x v="1"/>
    <x v="50"/>
    <x v="1"/>
  </r>
  <r>
    <x v="1"/>
    <x v="1"/>
    <x v="332"/>
    <x v="1"/>
    <x v="14"/>
    <x v="0"/>
  </r>
  <r>
    <x v="1"/>
    <x v="0"/>
    <x v="333"/>
    <x v="1"/>
    <x v="63"/>
    <x v="1"/>
  </r>
  <r>
    <x v="1"/>
    <x v="1"/>
    <x v="334"/>
    <x v="0"/>
    <x v="51"/>
    <x v="1"/>
  </r>
  <r>
    <x v="2"/>
    <x v="0"/>
    <x v="335"/>
    <x v="1"/>
    <x v="89"/>
    <x v="1"/>
  </r>
  <r>
    <x v="0"/>
    <x v="1"/>
    <x v="336"/>
    <x v="0"/>
    <x v="70"/>
    <x v="1"/>
  </r>
  <r>
    <x v="0"/>
    <x v="1"/>
    <x v="337"/>
    <x v="1"/>
    <x v="71"/>
    <x v="1"/>
  </r>
  <r>
    <x v="0"/>
    <x v="0"/>
    <x v="338"/>
    <x v="1"/>
    <x v="59"/>
    <x v="1"/>
  </r>
  <r>
    <x v="2"/>
    <x v="1"/>
    <x v="339"/>
    <x v="1"/>
    <x v="36"/>
    <x v="1"/>
  </r>
  <r>
    <x v="1"/>
    <x v="1"/>
    <x v="340"/>
    <x v="0"/>
    <x v="41"/>
    <x v="1"/>
  </r>
  <r>
    <x v="1"/>
    <x v="1"/>
    <x v="341"/>
    <x v="0"/>
    <x v="45"/>
    <x v="1"/>
  </r>
  <r>
    <x v="2"/>
    <x v="0"/>
    <x v="342"/>
    <x v="1"/>
    <x v="34"/>
    <x v="1"/>
  </r>
  <r>
    <x v="2"/>
    <x v="1"/>
    <x v="343"/>
    <x v="0"/>
    <x v="32"/>
    <x v="1"/>
  </r>
  <r>
    <x v="0"/>
    <x v="1"/>
    <x v="344"/>
    <x v="0"/>
    <x v="34"/>
    <x v="1"/>
  </r>
  <r>
    <x v="2"/>
    <x v="0"/>
    <x v="345"/>
    <x v="1"/>
    <x v="26"/>
    <x v="1"/>
  </r>
  <r>
    <x v="1"/>
    <x v="0"/>
    <x v="346"/>
    <x v="1"/>
    <x v="34"/>
    <x v="1"/>
  </r>
  <r>
    <x v="2"/>
    <x v="0"/>
    <x v="347"/>
    <x v="1"/>
    <x v="24"/>
    <x v="1"/>
  </r>
  <r>
    <x v="2"/>
    <x v="0"/>
    <x v="348"/>
    <x v="1"/>
    <x v="66"/>
    <x v="1"/>
  </r>
  <r>
    <x v="2"/>
    <x v="0"/>
    <x v="349"/>
    <x v="1"/>
    <x v="59"/>
    <x v="1"/>
  </r>
  <r>
    <x v="2"/>
    <x v="0"/>
    <x v="350"/>
    <x v="1"/>
    <x v="25"/>
    <x v="1"/>
  </r>
  <r>
    <x v="2"/>
    <x v="0"/>
    <x v="351"/>
    <x v="1"/>
    <x v="23"/>
    <x v="1"/>
  </r>
  <r>
    <x v="2"/>
    <x v="0"/>
    <x v="352"/>
    <x v="1"/>
    <x v="69"/>
    <x v="1"/>
  </r>
  <r>
    <x v="2"/>
    <x v="1"/>
    <x v="353"/>
    <x v="0"/>
    <x v="11"/>
    <x v="0"/>
  </r>
  <r>
    <x v="1"/>
    <x v="0"/>
    <x v="354"/>
    <x v="1"/>
    <x v="31"/>
    <x v="1"/>
  </r>
  <r>
    <x v="0"/>
    <x v="1"/>
    <x v="355"/>
    <x v="0"/>
    <x v="57"/>
    <x v="1"/>
  </r>
  <r>
    <x v="0"/>
    <x v="1"/>
    <x v="356"/>
    <x v="0"/>
    <x v="76"/>
    <x v="1"/>
  </r>
  <r>
    <x v="0"/>
    <x v="0"/>
    <x v="357"/>
    <x v="0"/>
    <x v="54"/>
    <x v="1"/>
  </r>
  <r>
    <x v="2"/>
    <x v="0"/>
    <x v="358"/>
    <x v="1"/>
    <x v="61"/>
    <x v="1"/>
  </r>
  <r>
    <x v="1"/>
    <x v="0"/>
    <x v="359"/>
    <x v="1"/>
    <x v="26"/>
    <x v="1"/>
  </r>
  <r>
    <x v="2"/>
    <x v="0"/>
    <x v="360"/>
    <x v="1"/>
    <x v="61"/>
    <x v="1"/>
  </r>
  <r>
    <x v="1"/>
    <x v="0"/>
    <x v="361"/>
    <x v="1"/>
    <x v="60"/>
    <x v="1"/>
  </r>
  <r>
    <x v="1"/>
    <x v="1"/>
    <x v="362"/>
    <x v="0"/>
    <x v="44"/>
    <x v="1"/>
  </r>
  <r>
    <x v="1"/>
    <x v="0"/>
    <x v="363"/>
    <x v="1"/>
    <x v="26"/>
    <x v="1"/>
  </r>
  <r>
    <x v="2"/>
    <x v="0"/>
    <x v="364"/>
    <x v="1"/>
    <x v="26"/>
    <x v="1"/>
  </r>
  <r>
    <x v="0"/>
    <x v="1"/>
    <x v="365"/>
    <x v="1"/>
    <x v="54"/>
    <x v="1"/>
  </r>
  <r>
    <x v="2"/>
    <x v="0"/>
    <x v="366"/>
    <x v="1"/>
    <x v="39"/>
    <x v="1"/>
  </r>
  <r>
    <x v="2"/>
    <x v="0"/>
    <x v="367"/>
    <x v="0"/>
    <x v="31"/>
    <x v="1"/>
  </r>
  <r>
    <x v="2"/>
    <x v="0"/>
    <x v="368"/>
    <x v="0"/>
    <x v="15"/>
    <x v="0"/>
  </r>
  <r>
    <x v="2"/>
    <x v="0"/>
    <x v="369"/>
    <x v="1"/>
    <x v="26"/>
    <x v="1"/>
  </r>
  <r>
    <x v="2"/>
    <x v="0"/>
    <x v="370"/>
    <x v="1"/>
    <x v="24"/>
    <x v="1"/>
  </r>
  <r>
    <x v="2"/>
    <x v="0"/>
    <x v="371"/>
    <x v="0"/>
    <x v="70"/>
    <x v="1"/>
  </r>
  <r>
    <x v="0"/>
    <x v="0"/>
    <x v="372"/>
    <x v="1"/>
    <x v="45"/>
    <x v="1"/>
  </r>
  <r>
    <x v="0"/>
    <x v="1"/>
    <x v="373"/>
    <x v="0"/>
    <x v="36"/>
    <x v="1"/>
  </r>
  <r>
    <x v="0"/>
    <x v="1"/>
    <x v="374"/>
    <x v="0"/>
    <x v="42"/>
    <x v="1"/>
  </r>
  <r>
    <x v="0"/>
    <x v="1"/>
    <x v="375"/>
    <x v="0"/>
    <x v="34"/>
    <x v="1"/>
  </r>
  <r>
    <x v="0"/>
    <x v="0"/>
    <x v="376"/>
    <x v="1"/>
    <x v="28"/>
    <x v="1"/>
  </r>
  <r>
    <x v="0"/>
    <x v="0"/>
    <x v="377"/>
    <x v="1"/>
    <x v="88"/>
    <x v="1"/>
  </r>
  <r>
    <x v="0"/>
    <x v="1"/>
    <x v="378"/>
    <x v="0"/>
    <x v="83"/>
    <x v="1"/>
  </r>
  <r>
    <x v="1"/>
    <x v="0"/>
    <x v="379"/>
    <x v="1"/>
    <x v="54"/>
    <x v="1"/>
  </r>
  <r>
    <x v="0"/>
    <x v="1"/>
    <x v="380"/>
    <x v="0"/>
    <x v="45"/>
    <x v="1"/>
  </r>
  <r>
    <x v="0"/>
    <x v="1"/>
    <x v="381"/>
    <x v="1"/>
    <x v="72"/>
    <x v="1"/>
  </r>
  <r>
    <x v="0"/>
    <x v="1"/>
    <x v="382"/>
    <x v="1"/>
    <x v="64"/>
    <x v="1"/>
  </r>
  <r>
    <x v="0"/>
    <x v="1"/>
    <x v="385"/>
    <x v="0"/>
    <x v="32"/>
    <x v="1"/>
  </r>
  <r>
    <x v="0"/>
    <x v="1"/>
    <x v="383"/>
    <x v="1"/>
    <x v="83"/>
    <x v="1"/>
  </r>
  <r>
    <x v="0"/>
    <x v="1"/>
    <x v="384"/>
    <x v="0"/>
    <x v="70"/>
    <x v="1"/>
  </r>
  <r>
    <x v="1"/>
    <x v="0"/>
    <x v="386"/>
    <x v="0"/>
    <x v="57"/>
    <x v="1"/>
  </r>
  <r>
    <x v="0"/>
    <x v="0"/>
    <x v="387"/>
    <x v="1"/>
    <x v="56"/>
    <x v="1"/>
  </r>
  <r>
    <x v="0"/>
    <x v="1"/>
    <x v="388"/>
    <x v="0"/>
    <x v="53"/>
    <x v="1"/>
  </r>
  <r>
    <x v="1"/>
    <x v="0"/>
    <x v="389"/>
    <x v="1"/>
    <x v="53"/>
    <x v="1"/>
  </r>
  <r>
    <x v="1"/>
    <x v="0"/>
    <x v="390"/>
    <x v="1"/>
    <x v="57"/>
    <x v="1"/>
  </r>
  <r>
    <x v="1"/>
    <x v="0"/>
    <x v="391"/>
    <x v="1"/>
    <x v="51"/>
    <x v="1"/>
  </r>
  <r>
    <x v="2"/>
    <x v="0"/>
    <x v="392"/>
    <x v="1"/>
    <x v="38"/>
    <x v="1"/>
  </r>
  <r>
    <x v="1"/>
    <x v="1"/>
    <x v="393"/>
    <x v="0"/>
    <x v="51"/>
    <x v="1"/>
  </r>
  <r>
    <x v="1"/>
    <x v="0"/>
    <x v="394"/>
    <x v="1"/>
    <x v="24"/>
    <x v="1"/>
  </r>
  <r>
    <x v="1"/>
    <x v="0"/>
    <x v="395"/>
    <x v="1"/>
    <x v="39"/>
    <x v="1"/>
  </r>
  <r>
    <x v="0"/>
    <x v="0"/>
    <x v="396"/>
    <x v="1"/>
    <x v="69"/>
    <x v="1"/>
  </r>
  <r>
    <x v="0"/>
    <x v="1"/>
    <x v="397"/>
    <x v="0"/>
    <x v="53"/>
    <x v="1"/>
  </r>
  <r>
    <x v="0"/>
    <x v="1"/>
    <x v="398"/>
    <x v="0"/>
    <x v="32"/>
    <x v="1"/>
  </r>
  <r>
    <x v="0"/>
    <x v="1"/>
    <x v="399"/>
    <x v="0"/>
    <x v="66"/>
    <x v="1"/>
  </r>
  <r>
    <x v="0"/>
    <x v="0"/>
    <x v="400"/>
    <x v="1"/>
    <x v="36"/>
    <x v="1"/>
  </r>
  <r>
    <x v="1"/>
    <x v="0"/>
    <x v="401"/>
    <x v="1"/>
    <x v="69"/>
    <x v="1"/>
  </r>
  <r>
    <x v="1"/>
    <x v="0"/>
    <x v="402"/>
    <x v="1"/>
    <x v="31"/>
    <x v="1"/>
  </r>
  <r>
    <x v="1"/>
    <x v="0"/>
    <x v="403"/>
    <x v="1"/>
    <x v="31"/>
    <x v="1"/>
  </r>
  <r>
    <x v="1"/>
    <x v="0"/>
    <x v="404"/>
    <x v="1"/>
    <x v="36"/>
    <x v="1"/>
  </r>
  <r>
    <x v="2"/>
    <x v="0"/>
    <x v="405"/>
    <x v="1"/>
    <x v="32"/>
    <x v="1"/>
  </r>
  <r>
    <x v="1"/>
    <x v="0"/>
    <x v="406"/>
    <x v="1"/>
    <x v="36"/>
    <x v="1"/>
  </r>
  <r>
    <x v="1"/>
    <x v="0"/>
    <x v="407"/>
    <x v="1"/>
    <x v="51"/>
    <x v="1"/>
  </r>
  <r>
    <x v="2"/>
    <x v="1"/>
    <x v="408"/>
    <x v="0"/>
    <x v="24"/>
    <x v="1"/>
  </r>
  <r>
    <x v="1"/>
    <x v="0"/>
    <x v="409"/>
    <x v="1"/>
    <x v="45"/>
    <x v="1"/>
  </r>
  <r>
    <x v="0"/>
    <x v="1"/>
    <x v="410"/>
    <x v="1"/>
    <x v="71"/>
    <x v="1"/>
  </r>
  <r>
    <x v="0"/>
    <x v="0"/>
    <x v="411"/>
    <x v="1"/>
    <x v="94"/>
    <x v="1"/>
  </r>
  <r>
    <x v="2"/>
    <x v="1"/>
    <x v="412"/>
    <x v="1"/>
    <x v="15"/>
    <x v="0"/>
  </r>
  <r>
    <x v="2"/>
    <x v="0"/>
    <x v="413"/>
    <x v="1"/>
    <x v="50"/>
    <x v="1"/>
  </r>
  <r>
    <x v="2"/>
    <x v="0"/>
    <x v="414"/>
    <x v="1"/>
    <x v="62"/>
    <x v="1"/>
  </r>
  <r>
    <x v="2"/>
    <x v="1"/>
    <x v="415"/>
    <x v="0"/>
    <x v="47"/>
    <x v="1"/>
  </r>
  <r>
    <x v="2"/>
    <x v="0"/>
    <x v="416"/>
    <x v="1"/>
    <x v="57"/>
    <x v="1"/>
  </r>
  <r>
    <x v="2"/>
    <x v="0"/>
    <x v="417"/>
    <x v="1"/>
    <x v="15"/>
    <x v="0"/>
  </r>
  <r>
    <x v="2"/>
    <x v="0"/>
    <x v="418"/>
    <x v="1"/>
    <x v="7"/>
    <x v="0"/>
  </r>
  <r>
    <x v="2"/>
    <x v="0"/>
    <x v="419"/>
    <x v="1"/>
    <x v="17"/>
    <x v="0"/>
  </r>
  <r>
    <x v="2"/>
    <x v="0"/>
    <x v="420"/>
    <x v="0"/>
    <x v="16"/>
    <x v="0"/>
  </r>
  <r>
    <x v="2"/>
    <x v="0"/>
    <x v="421"/>
    <x v="0"/>
    <x v="24"/>
    <x v="1"/>
  </r>
  <r>
    <x v="2"/>
    <x v="0"/>
    <x v="422"/>
    <x v="1"/>
    <x v="21"/>
    <x v="1"/>
  </r>
  <r>
    <x v="2"/>
    <x v="0"/>
    <x v="423"/>
    <x v="1"/>
    <x v="60"/>
    <x v="1"/>
  </r>
  <r>
    <x v="2"/>
    <x v="0"/>
    <x v="424"/>
    <x v="0"/>
    <x v="64"/>
    <x v="1"/>
  </r>
  <r>
    <x v="0"/>
    <x v="1"/>
    <x v="425"/>
    <x v="1"/>
    <x v="75"/>
    <x v="1"/>
  </r>
  <r>
    <x v="0"/>
    <x v="1"/>
    <x v="426"/>
    <x v="0"/>
    <x v="28"/>
    <x v="1"/>
  </r>
  <r>
    <x v="0"/>
    <x v="0"/>
    <x v="427"/>
    <x v="1"/>
    <x v="57"/>
    <x v="1"/>
  </r>
  <r>
    <x v="0"/>
    <x v="1"/>
    <x v="428"/>
    <x v="0"/>
    <x v="81"/>
    <x v="1"/>
  </r>
  <r>
    <x v="2"/>
    <x v="0"/>
    <x v="429"/>
    <x v="1"/>
    <x v="73"/>
    <x v="1"/>
  </r>
  <r>
    <x v="1"/>
    <x v="0"/>
    <x v="430"/>
    <x v="1"/>
    <x v="74"/>
    <x v="1"/>
  </r>
  <r>
    <x v="0"/>
    <x v="1"/>
    <x v="431"/>
    <x v="1"/>
    <x v="34"/>
    <x v="1"/>
  </r>
  <r>
    <x v="0"/>
    <x v="1"/>
    <x v="432"/>
    <x v="0"/>
    <x v="66"/>
    <x v="1"/>
  </r>
  <r>
    <x v="2"/>
    <x v="0"/>
    <x v="433"/>
    <x v="1"/>
    <x v="48"/>
    <x v="1"/>
  </r>
  <r>
    <x v="0"/>
    <x v="0"/>
    <x v="434"/>
    <x v="1"/>
    <x v="68"/>
    <x v="1"/>
  </r>
  <r>
    <x v="2"/>
    <x v="0"/>
    <x v="435"/>
    <x v="1"/>
    <x v="29"/>
    <x v="1"/>
  </r>
  <r>
    <x v="2"/>
    <x v="0"/>
    <x v="436"/>
    <x v="1"/>
    <x v="56"/>
    <x v="1"/>
  </r>
  <r>
    <x v="2"/>
    <x v="0"/>
    <x v="437"/>
    <x v="1"/>
    <x v="42"/>
    <x v="1"/>
  </r>
  <r>
    <x v="2"/>
    <x v="0"/>
    <x v="438"/>
    <x v="1"/>
    <x v="28"/>
    <x v="1"/>
  </r>
  <r>
    <x v="2"/>
    <x v="0"/>
    <x v="439"/>
    <x v="0"/>
    <x v="36"/>
    <x v="1"/>
  </r>
  <r>
    <x v="2"/>
    <x v="0"/>
    <x v="440"/>
    <x v="0"/>
    <x v="25"/>
    <x v="1"/>
  </r>
  <r>
    <x v="2"/>
    <x v="0"/>
    <x v="441"/>
    <x v="1"/>
    <x v="42"/>
    <x v="1"/>
  </r>
  <r>
    <x v="2"/>
    <x v="1"/>
    <x v="442"/>
    <x v="0"/>
    <x v="36"/>
    <x v="1"/>
  </r>
  <r>
    <x v="1"/>
    <x v="0"/>
    <x v="443"/>
    <x v="1"/>
    <x v="45"/>
    <x v="1"/>
  </r>
  <r>
    <x v="1"/>
    <x v="1"/>
    <x v="444"/>
    <x v="1"/>
    <x v="3"/>
    <x v="0"/>
  </r>
  <r>
    <x v="1"/>
    <x v="1"/>
    <x v="445"/>
    <x v="0"/>
    <x v="36"/>
    <x v="1"/>
  </r>
  <r>
    <x v="2"/>
    <x v="0"/>
    <x v="446"/>
    <x v="1"/>
    <x v="29"/>
    <x v="1"/>
  </r>
  <r>
    <x v="2"/>
    <x v="0"/>
    <x v="447"/>
    <x v="1"/>
    <x v="35"/>
    <x v="1"/>
  </r>
  <r>
    <x v="2"/>
    <x v="0"/>
    <x v="448"/>
    <x v="1"/>
    <x v="62"/>
    <x v="1"/>
  </r>
  <r>
    <x v="2"/>
    <x v="0"/>
    <x v="449"/>
    <x v="1"/>
    <x v="39"/>
    <x v="1"/>
  </r>
  <r>
    <x v="2"/>
    <x v="0"/>
    <x v="450"/>
    <x v="1"/>
    <x v="31"/>
    <x v="1"/>
  </r>
  <r>
    <x v="2"/>
    <x v="1"/>
    <x v="451"/>
    <x v="0"/>
    <x v="66"/>
    <x v="1"/>
  </r>
  <r>
    <x v="1"/>
    <x v="0"/>
    <x v="452"/>
    <x v="1"/>
    <x v="65"/>
    <x v="1"/>
  </r>
  <r>
    <x v="0"/>
    <x v="1"/>
    <x v="453"/>
    <x v="1"/>
    <x v="38"/>
    <x v="1"/>
  </r>
  <r>
    <x v="0"/>
    <x v="1"/>
    <x v="454"/>
    <x v="0"/>
    <x v="38"/>
    <x v="1"/>
  </r>
  <r>
    <x v="2"/>
    <x v="0"/>
    <x v="455"/>
    <x v="1"/>
    <x v="38"/>
    <x v="1"/>
  </r>
  <r>
    <x v="1"/>
    <x v="1"/>
    <x v="456"/>
    <x v="0"/>
    <x v="12"/>
    <x v="0"/>
  </r>
  <r>
    <x v="0"/>
    <x v="1"/>
    <x v="457"/>
    <x v="1"/>
    <x v="70"/>
    <x v="1"/>
  </r>
  <r>
    <x v="0"/>
    <x v="1"/>
    <x v="458"/>
    <x v="0"/>
    <x v="71"/>
    <x v="1"/>
  </r>
  <r>
    <x v="1"/>
    <x v="0"/>
    <x v="459"/>
    <x v="1"/>
    <x v="42"/>
    <x v="1"/>
  </r>
  <r>
    <x v="1"/>
    <x v="1"/>
    <x v="460"/>
    <x v="1"/>
    <x v="86"/>
    <x v="1"/>
  </r>
  <r>
    <x v="0"/>
    <x v="0"/>
    <x v="461"/>
    <x v="1"/>
    <x v="66"/>
    <x v="1"/>
  </r>
  <r>
    <x v="1"/>
    <x v="0"/>
    <x v="462"/>
    <x v="1"/>
    <x v="45"/>
    <x v="1"/>
  </r>
  <r>
    <x v="0"/>
    <x v="1"/>
    <x v="463"/>
    <x v="0"/>
    <x v="53"/>
    <x v="1"/>
  </r>
  <r>
    <x v="0"/>
    <x v="0"/>
    <x v="464"/>
    <x v="1"/>
    <x v="60"/>
    <x v="1"/>
  </r>
  <r>
    <x v="1"/>
    <x v="1"/>
    <x v="465"/>
    <x v="0"/>
    <x v="13"/>
    <x v="0"/>
  </r>
  <r>
    <x v="1"/>
    <x v="0"/>
    <x v="466"/>
    <x v="1"/>
    <x v="64"/>
    <x v="1"/>
  </r>
  <r>
    <x v="1"/>
    <x v="1"/>
    <x v="467"/>
    <x v="0"/>
    <x v="66"/>
    <x v="1"/>
  </r>
  <r>
    <x v="0"/>
    <x v="1"/>
    <x v="468"/>
    <x v="1"/>
    <x v="41"/>
    <x v="1"/>
  </r>
  <r>
    <x v="2"/>
    <x v="0"/>
    <x v="469"/>
    <x v="1"/>
    <x v="17"/>
    <x v="0"/>
  </r>
  <r>
    <x v="0"/>
    <x v="1"/>
    <x v="470"/>
    <x v="0"/>
    <x v="36"/>
    <x v="1"/>
  </r>
  <r>
    <x v="0"/>
    <x v="0"/>
    <x v="471"/>
    <x v="1"/>
    <x v="77"/>
    <x v="1"/>
  </r>
  <r>
    <x v="0"/>
    <x v="1"/>
    <x v="472"/>
    <x v="0"/>
    <x v="74"/>
    <x v="1"/>
  </r>
  <r>
    <x v="0"/>
    <x v="0"/>
    <x v="473"/>
    <x v="1"/>
    <x v="63"/>
    <x v="1"/>
  </r>
  <r>
    <x v="2"/>
    <x v="1"/>
    <x v="474"/>
    <x v="1"/>
    <x v="41"/>
    <x v="1"/>
  </r>
  <r>
    <x v="2"/>
    <x v="0"/>
    <x v="475"/>
    <x v="0"/>
    <x v="26"/>
    <x v="1"/>
  </r>
  <r>
    <x v="2"/>
    <x v="1"/>
    <x v="476"/>
    <x v="0"/>
    <x v="39"/>
    <x v="1"/>
  </r>
  <r>
    <x v="2"/>
    <x v="0"/>
    <x v="477"/>
    <x v="0"/>
    <x v="34"/>
    <x v="1"/>
  </r>
  <r>
    <x v="2"/>
    <x v="1"/>
    <x v="478"/>
    <x v="0"/>
    <x v="32"/>
    <x v="1"/>
  </r>
  <r>
    <x v="2"/>
    <x v="0"/>
    <x v="479"/>
    <x v="1"/>
    <x v="42"/>
    <x v="1"/>
  </r>
  <r>
    <x v="2"/>
    <x v="0"/>
    <x v="480"/>
    <x v="0"/>
    <x v="42"/>
    <x v="1"/>
  </r>
  <r>
    <x v="1"/>
    <x v="1"/>
    <x v="481"/>
    <x v="0"/>
    <x v="36"/>
    <x v="1"/>
  </r>
  <r>
    <x v="1"/>
    <x v="1"/>
    <x v="482"/>
    <x v="0"/>
    <x v="36"/>
    <x v="1"/>
  </r>
  <r>
    <x v="1"/>
    <x v="0"/>
    <x v="483"/>
    <x v="1"/>
    <x v="71"/>
    <x v="1"/>
  </r>
  <r>
    <x v="1"/>
    <x v="1"/>
    <x v="484"/>
    <x v="0"/>
    <x v="70"/>
    <x v="1"/>
  </r>
  <r>
    <x v="1"/>
    <x v="1"/>
    <x v="485"/>
    <x v="0"/>
    <x v="77"/>
    <x v="1"/>
  </r>
  <r>
    <x v="1"/>
    <x v="0"/>
    <x v="486"/>
    <x v="1"/>
    <x v="36"/>
    <x v="1"/>
  </r>
  <r>
    <x v="1"/>
    <x v="0"/>
    <x v="487"/>
    <x v="1"/>
    <x v="48"/>
    <x v="1"/>
  </r>
  <r>
    <x v="1"/>
    <x v="0"/>
    <x v="488"/>
    <x v="1"/>
    <x v="31"/>
    <x v="1"/>
  </r>
  <r>
    <x v="1"/>
    <x v="0"/>
    <x v="489"/>
    <x v="0"/>
    <x v="26"/>
    <x v="1"/>
  </r>
  <r>
    <x v="0"/>
    <x v="0"/>
    <x v="490"/>
    <x v="1"/>
    <x v="77"/>
    <x v="1"/>
  </r>
  <r>
    <x v="0"/>
    <x v="1"/>
    <x v="491"/>
    <x v="0"/>
    <x v="24"/>
    <x v="1"/>
  </r>
  <r>
    <x v="0"/>
    <x v="1"/>
    <x v="492"/>
    <x v="0"/>
    <x v="65"/>
    <x v="1"/>
  </r>
  <r>
    <x v="2"/>
    <x v="1"/>
    <x v="493"/>
    <x v="0"/>
    <x v="8"/>
    <x v="0"/>
  </r>
  <r>
    <x v="2"/>
    <x v="1"/>
    <x v="494"/>
    <x v="0"/>
    <x v="32"/>
    <x v="1"/>
  </r>
  <r>
    <x v="1"/>
    <x v="1"/>
    <x v="495"/>
    <x v="0"/>
    <x v="29"/>
    <x v="1"/>
  </r>
  <r>
    <x v="1"/>
    <x v="0"/>
    <x v="496"/>
    <x v="1"/>
    <x v="34"/>
    <x v="1"/>
  </r>
  <r>
    <x v="1"/>
    <x v="0"/>
    <x v="497"/>
    <x v="1"/>
    <x v="54"/>
    <x v="1"/>
  </r>
  <r>
    <x v="1"/>
    <x v="1"/>
    <x v="498"/>
    <x v="0"/>
    <x v="76"/>
    <x v="1"/>
  </r>
  <r>
    <x v="1"/>
    <x v="0"/>
    <x v="499"/>
    <x v="1"/>
    <x v="72"/>
    <x v="1"/>
  </r>
  <r>
    <x v="0"/>
    <x v="1"/>
    <x v="500"/>
    <x v="0"/>
    <x v="73"/>
    <x v="1"/>
  </r>
  <r>
    <x v="1"/>
    <x v="0"/>
    <x v="501"/>
    <x v="1"/>
    <x v="65"/>
    <x v="1"/>
  </r>
  <r>
    <x v="1"/>
    <x v="1"/>
    <x v="502"/>
    <x v="0"/>
    <x v="44"/>
    <x v="1"/>
  </r>
  <r>
    <x v="2"/>
    <x v="0"/>
    <x v="503"/>
    <x v="1"/>
    <x v="64"/>
    <x v="1"/>
  </r>
  <r>
    <x v="2"/>
    <x v="0"/>
    <x v="504"/>
    <x v="1"/>
    <x v="42"/>
    <x v="1"/>
  </r>
  <r>
    <x v="0"/>
    <x v="0"/>
    <x v="505"/>
    <x v="1"/>
    <x v="63"/>
    <x v="1"/>
  </r>
  <r>
    <x v="0"/>
    <x v="1"/>
    <x v="506"/>
    <x v="0"/>
    <x v="53"/>
    <x v="1"/>
  </r>
  <r>
    <x v="0"/>
    <x v="1"/>
    <x v="507"/>
    <x v="1"/>
    <x v="53"/>
    <x v="1"/>
  </r>
  <r>
    <x v="2"/>
    <x v="1"/>
    <x v="508"/>
    <x v="0"/>
    <x v="41"/>
    <x v="1"/>
  </r>
  <r>
    <x v="1"/>
    <x v="0"/>
    <x v="509"/>
    <x v="1"/>
    <x v="31"/>
    <x v="1"/>
  </r>
  <r>
    <x v="1"/>
    <x v="1"/>
    <x v="510"/>
    <x v="1"/>
    <x v="63"/>
    <x v="1"/>
  </r>
  <r>
    <x v="1"/>
    <x v="0"/>
    <x v="511"/>
    <x v="1"/>
    <x v="87"/>
    <x v="1"/>
  </r>
  <r>
    <x v="1"/>
    <x v="0"/>
    <x v="512"/>
    <x v="0"/>
    <x v="83"/>
    <x v="1"/>
  </r>
  <r>
    <x v="0"/>
    <x v="1"/>
    <x v="513"/>
    <x v="1"/>
    <x v="57"/>
    <x v="1"/>
  </r>
  <r>
    <x v="0"/>
    <x v="1"/>
    <x v="514"/>
    <x v="0"/>
    <x v="53"/>
    <x v="1"/>
  </r>
  <r>
    <x v="2"/>
    <x v="0"/>
    <x v="515"/>
    <x v="1"/>
    <x v="63"/>
    <x v="1"/>
  </r>
  <r>
    <x v="1"/>
    <x v="0"/>
    <x v="516"/>
    <x v="1"/>
    <x v="50"/>
    <x v="1"/>
  </r>
  <r>
    <x v="2"/>
    <x v="0"/>
    <x v="517"/>
    <x v="1"/>
    <x v="45"/>
    <x v="1"/>
  </r>
  <r>
    <x v="0"/>
    <x v="1"/>
    <x v="518"/>
    <x v="0"/>
    <x v="57"/>
    <x v="1"/>
  </r>
  <r>
    <x v="1"/>
    <x v="1"/>
    <x v="519"/>
    <x v="0"/>
    <x v="25"/>
    <x v="1"/>
  </r>
  <r>
    <x v="2"/>
    <x v="0"/>
    <x v="520"/>
    <x v="0"/>
    <x v="41"/>
    <x v="1"/>
  </r>
  <r>
    <x v="2"/>
    <x v="0"/>
    <x v="521"/>
    <x v="0"/>
    <x v="38"/>
    <x v="1"/>
  </r>
  <r>
    <x v="0"/>
    <x v="0"/>
    <x v="522"/>
    <x v="0"/>
    <x v="72"/>
    <x v="1"/>
  </r>
  <r>
    <x v="0"/>
    <x v="1"/>
    <x v="523"/>
    <x v="1"/>
    <x v="71"/>
    <x v="1"/>
  </r>
  <r>
    <x v="1"/>
    <x v="0"/>
    <x v="524"/>
    <x v="1"/>
    <x v="63"/>
    <x v="1"/>
  </r>
  <r>
    <x v="1"/>
    <x v="1"/>
    <x v="525"/>
    <x v="0"/>
    <x v="36"/>
    <x v="1"/>
  </r>
  <r>
    <x v="2"/>
    <x v="1"/>
    <x v="526"/>
    <x v="1"/>
    <x v="44"/>
    <x v="1"/>
  </r>
  <r>
    <x v="2"/>
    <x v="1"/>
    <x v="527"/>
    <x v="1"/>
    <x v="31"/>
    <x v="1"/>
  </r>
  <r>
    <x v="1"/>
    <x v="0"/>
    <x v="528"/>
    <x v="1"/>
    <x v="69"/>
    <x v="1"/>
  </r>
  <r>
    <x v="1"/>
    <x v="0"/>
    <x v="529"/>
    <x v="1"/>
    <x v="36"/>
    <x v="1"/>
  </r>
  <r>
    <x v="1"/>
    <x v="0"/>
    <x v="530"/>
    <x v="1"/>
    <x v="32"/>
    <x v="1"/>
  </r>
  <r>
    <x v="1"/>
    <x v="0"/>
    <x v="531"/>
    <x v="1"/>
    <x v="48"/>
    <x v="1"/>
  </r>
  <r>
    <x v="2"/>
    <x v="0"/>
    <x v="532"/>
    <x v="1"/>
    <x v="29"/>
    <x v="1"/>
  </r>
  <r>
    <x v="2"/>
    <x v="0"/>
    <x v="533"/>
    <x v="1"/>
    <x v="70"/>
    <x v="1"/>
  </r>
  <r>
    <x v="2"/>
    <x v="0"/>
    <x v="534"/>
    <x v="1"/>
    <x v="25"/>
    <x v="1"/>
  </r>
  <r>
    <x v="1"/>
    <x v="1"/>
    <x v="535"/>
    <x v="0"/>
    <x v="34"/>
    <x v="1"/>
  </r>
  <r>
    <x v="2"/>
    <x v="0"/>
    <x v="536"/>
    <x v="1"/>
    <x v="51"/>
    <x v="1"/>
  </r>
  <r>
    <x v="2"/>
    <x v="1"/>
    <x v="537"/>
    <x v="1"/>
    <x v="39"/>
    <x v="1"/>
  </r>
  <r>
    <x v="2"/>
    <x v="0"/>
    <x v="538"/>
    <x v="1"/>
    <x v="32"/>
    <x v="1"/>
  </r>
  <r>
    <x v="2"/>
    <x v="0"/>
    <x v="539"/>
    <x v="1"/>
    <x v="50"/>
    <x v="1"/>
  </r>
  <r>
    <x v="2"/>
    <x v="0"/>
    <x v="540"/>
    <x v="1"/>
    <x v="47"/>
    <x v="1"/>
  </r>
  <r>
    <x v="2"/>
    <x v="0"/>
    <x v="541"/>
    <x v="1"/>
    <x v="44"/>
    <x v="1"/>
  </r>
  <r>
    <x v="2"/>
    <x v="1"/>
    <x v="542"/>
    <x v="1"/>
    <x v="10"/>
    <x v="0"/>
  </r>
  <r>
    <x v="2"/>
    <x v="1"/>
    <x v="543"/>
    <x v="0"/>
    <x v="7"/>
    <x v="0"/>
  </r>
  <r>
    <x v="2"/>
    <x v="0"/>
    <x v="544"/>
    <x v="1"/>
    <x v="71"/>
    <x v="1"/>
  </r>
  <r>
    <x v="2"/>
    <x v="0"/>
    <x v="545"/>
    <x v="1"/>
    <x v="50"/>
    <x v="1"/>
  </r>
  <r>
    <x v="2"/>
    <x v="0"/>
    <x v="546"/>
    <x v="1"/>
    <x v="28"/>
    <x v="1"/>
  </r>
  <r>
    <x v="2"/>
    <x v="1"/>
    <x v="547"/>
    <x v="0"/>
    <x v="41"/>
    <x v="1"/>
  </r>
  <r>
    <x v="0"/>
    <x v="0"/>
    <x v="548"/>
    <x v="1"/>
    <x v="68"/>
    <x v="1"/>
  </r>
  <r>
    <x v="2"/>
    <x v="0"/>
    <x v="549"/>
    <x v="1"/>
    <x v="34"/>
    <x v="1"/>
  </r>
  <r>
    <x v="2"/>
    <x v="1"/>
    <x v="550"/>
    <x v="1"/>
    <x v="48"/>
    <x v="1"/>
  </r>
  <r>
    <x v="2"/>
    <x v="0"/>
    <x v="551"/>
    <x v="1"/>
    <x v="41"/>
    <x v="1"/>
  </r>
  <r>
    <x v="0"/>
    <x v="0"/>
    <x v="552"/>
    <x v="1"/>
    <x v="72"/>
    <x v="1"/>
  </r>
  <r>
    <x v="2"/>
    <x v="0"/>
    <x v="553"/>
    <x v="0"/>
    <x v="29"/>
    <x v="1"/>
  </r>
  <r>
    <x v="2"/>
    <x v="0"/>
    <x v="554"/>
    <x v="0"/>
    <x v="31"/>
    <x v="1"/>
  </r>
  <r>
    <x v="2"/>
    <x v="1"/>
    <x v="555"/>
    <x v="1"/>
    <x v="48"/>
    <x v="1"/>
  </r>
  <r>
    <x v="2"/>
    <x v="0"/>
    <x v="556"/>
    <x v="1"/>
    <x v="25"/>
    <x v="1"/>
  </r>
  <r>
    <x v="2"/>
    <x v="0"/>
    <x v="557"/>
    <x v="1"/>
    <x v="31"/>
    <x v="1"/>
  </r>
  <r>
    <x v="1"/>
    <x v="0"/>
    <x v="558"/>
    <x v="1"/>
    <x v="51"/>
    <x v="1"/>
  </r>
  <r>
    <x v="1"/>
    <x v="1"/>
    <x v="559"/>
    <x v="0"/>
    <x v="36"/>
    <x v="1"/>
  </r>
  <r>
    <x v="2"/>
    <x v="0"/>
    <x v="560"/>
    <x v="1"/>
    <x v="45"/>
    <x v="1"/>
  </r>
  <r>
    <x v="2"/>
    <x v="1"/>
    <x v="561"/>
    <x v="1"/>
    <x v="31"/>
    <x v="1"/>
  </r>
  <r>
    <x v="2"/>
    <x v="0"/>
    <x v="562"/>
    <x v="1"/>
    <x v="50"/>
    <x v="1"/>
  </r>
  <r>
    <x v="2"/>
    <x v="0"/>
    <x v="563"/>
    <x v="1"/>
    <x v="32"/>
    <x v="1"/>
  </r>
  <r>
    <x v="1"/>
    <x v="0"/>
    <x v="564"/>
    <x v="0"/>
    <x v="32"/>
    <x v="1"/>
  </r>
  <r>
    <x v="2"/>
    <x v="1"/>
    <x v="565"/>
    <x v="0"/>
    <x v="10"/>
    <x v="0"/>
  </r>
  <r>
    <x v="2"/>
    <x v="1"/>
    <x v="566"/>
    <x v="1"/>
    <x v="59"/>
    <x v="1"/>
  </r>
  <r>
    <x v="2"/>
    <x v="0"/>
    <x v="567"/>
    <x v="1"/>
    <x v="27"/>
    <x v="1"/>
  </r>
  <r>
    <x v="1"/>
    <x v="0"/>
    <x v="568"/>
    <x v="1"/>
    <x v="53"/>
    <x v="1"/>
  </r>
  <r>
    <x v="0"/>
    <x v="0"/>
    <x v="569"/>
    <x v="1"/>
    <x v="49"/>
    <x v="1"/>
  </r>
  <r>
    <x v="2"/>
    <x v="0"/>
    <x v="570"/>
    <x v="1"/>
    <x v="52"/>
    <x v="1"/>
  </r>
  <r>
    <x v="2"/>
    <x v="0"/>
    <x v="570"/>
    <x v="1"/>
    <x v="65"/>
    <x v="1"/>
  </r>
  <r>
    <x v="1"/>
    <x v="1"/>
    <x v="571"/>
    <x v="0"/>
    <x v="66"/>
    <x v="1"/>
  </r>
  <r>
    <x v="0"/>
    <x v="0"/>
    <x v="572"/>
    <x v="1"/>
    <x v="81"/>
    <x v="1"/>
  </r>
  <r>
    <x v="0"/>
    <x v="0"/>
    <x v="573"/>
    <x v="1"/>
    <x v="62"/>
    <x v="1"/>
  </r>
  <r>
    <x v="0"/>
    <x v="1"/>
    <x v="574"/>
    <x v="1"/>
    <x v="63"/>
    <x v="1"/>
  </r>
  <r>
    <x v="0"/>
    <x v="1"/>
    <x v="575"/>
    <x v="0"/>
    <x v="66"/>
    <x v="1"/>
  </r>
  <r>
    <x v="2"/>
    <x v="0"/>
    <x v="579"/>
    <x v="0"/>
    <x v="32"/>
    <x v="1"/>
  </r>
  <r>
    <x v="2"/>
    <x v="0"/>
    <x v="580"/>
    <x v="1"/>
    <x v="39"/>
    <x v="1"/>
  </r>
  <r>
    <x v="2"/>
    <x v="1"/>
    <x v="576"/>
    <x v="0"/>
    <x v="10"/>
    <x v="0"/>
  </r>
  <r>
    <x v="2"/>
    <x v="1"/>
    <x v="577"/>
    <x v="1"/>
    <x v="44"/>
    <x v="1"/>
  </r>
  <r>
    <x v="2"/>
    <x v="1"/>
    <x v="578"/>
    <x v="0"/>
    <x v="39"/>
    <x v="1"/>
  </r>
  <r>
    <x v="1"/>
    <x v="0"/>
    <x v="581"/>
    <x v="1"/>
    <x v="80"/>
    <x v="1"/>
  </r>
  <r>
    <x v="2"/>
    <x v="0"/>
    <x v="582"/>
    <x v="0"/>
    <x v="7"/>
    <x v="0"/>
  </r>
  <r>
    <x v="2"/>
    <x v="0"/>
    <x v="583"/>
    <x v="1"/>
    <x v="26"/>
    <x v="1"/>
  </r>
  <r>
    <x v="2"/>
    <x v="0"/>
    <x v="584"/>
    <x v="0"/>
    <x v="54"/>
    <x v="1"/>
  </r>
  <r>
    <x v="2"/>
    <x v="1"/>
    <x v="585"/>
    <x v="1"/>
    <x v="38"/>
    <x v="1"/>
  </r>
  <r>
    <x v="0"/>
    <x v="1"/>
    <x v="586"/>
    <x v="0"/>
    <x v="59"/>
    <x v="1"/>
  </r>
  <r>
    <x v="1"/>
    <x v="0"/>
    <x v="587"/>
    <x v="1"/>
    <x v="47"/>
    <x v="1"/>
  </r>
  <r>
    <x v="1"/>
    <x v="0"/>
    <x v="588"/>
    <x v="0"/>
    <x v="39"/>
    <x v="1"/>
  </r>
  <r>
    <x v="1"/>
    <x v="0"/>
    <x v="589"/>
    <x v="1"/>
    <x v="45"/>
    <x v="1"/>
  </r>
  <r>
    <x v="2"/>
    <x v="0"/>
    <x v="590"/>
    <x v="0"/>
    <x v="56"/>
    <x v="1"/>
  </r>
  <r>
    <x v="2"/>
    <x v="1"/>
    <x v="591"/>
    <x v="0"/>
    <x v="32"/>
    <x v="1"/>
  </r>
  <r>
    <x v="2"/>
    <x v="1"/>
    <x v="592"/>
    <x v="1"/>
    <x v="39"/>
    <x v="1"/>
  </r>
  <r>
    <x v="1"/>
    <x v="1"/>
    <x v="593"/>
    <x v="0"/>
    <x v="7"/>
    <x v="0"/>
  </r>
  <r>
    <x v="1"/>
    <x v="1"/>
    <x v="594"/>
    <x v="0"/>
    <x v="9"/>
    <x v="0"/>
  </r>
  <r>
    <x v="1"/>
    <x v="0"/>
    <x v="595"/>
    <x v="1"/>
    <x v="38"/>
    <x v="1"/>
  </r>
  <r>
    <x v="1"/>
    <x v="1"/>
    <x v="596"/>
    <x v="0"/>
    <x v="32"/>
    <x v="1"/>
  </r>
  <r>
    <x v="2"/>
    <x v="0"/>
    <x v="598"/>
    <x v="1"/>
    <x v="44"/>
    <x v="1"/>
  </r>
  <r>
    <x v="2"/>
    <x v="0"/>
    <x v="599"/>
    <x v="1"/>
    <x v="44"/>
    <x v="1"/>
  </r>
  <r>
    <x v="2"/>
    <x v="0"/>
    <x v="597"/>
    <x v="1"/>
    <x v="32"/>
    <x v="1"/>
  </r>
  <r>
    <x v="0"/>
    <x v="1"/>
    <x v="600"/>
    <x v="0"/>
    <x v="71"/>
    <x v="1"/>
  </r>
  <r>
    <x v="2"/>
    <x v="1"/>
    <x v="601"/>
    <x v="1"/>
    <x v="32"/>
    <x v="1"/>
  </r>
  <r>
    <x v="1"/>
    <x v="1"/>
    <x v="602"/>
    <x v="0"/>
    <x v="25"/>
    <x v="1"/>
  </r>
  <r>
    <x v="2"/>
    <x v="0"/>
    <x v="603"/>
    <x v="1"/>
    <x v="48"/>
    <x v="1"/>
  </r>
  <r>
    <x v="2"/>
    <x v="0"/>
    <x v="604"/>
    <x v="1"/>
    <x v="52"/>
    <x v="1"/>
  </r>
  <r>
    <x v="1"/>
    <x v="1"/>
    <x v="605"/>
    <x v="0"/>
    <x v="51"/>
    <x v="1"/>
  </r>
  <r>
    <x v="2"/>
    <x v="0"/>
    <x v="606"/>
    <x v="1"/>
    <x v="54"/>
    <x v="1"/>
  </r>
  <r>
    <x v="0"/>
    <x v="1"/>
    <x v="607"/>
    <x v="0"/>
    <x v="45"/>
    <x v="1"/>
  </r>
  <r>
    <x v="2"/>
    <x v="0"/>
    <x v="608"/>
    <x v="1"/>
    <x v="59"/>
    <x v="1"/>
  </r>
  <r>
    <x v="0"/>
    <x v="1"/>
    <x v="609"/>
    <x v="1"/>
    <x v="53"/>
    <x v="1"/>
  </r>
  <r>
    <x v="1"/>
    <x v="0"/>
    <x v="610"/>
    <x v="1"/>
    <x v="54"/>
    <x v="1"/>
  </r>
  <r>
    <x v="1"/>
    <x v="0"/>
    <x v="611"/>
    <x v="1"/>
    <x v="36"/>
    <x v="1"/>
  </r>
  <r>
    <x v="2"/>
    <x v="0"/>
    <x v="612"/>
    <x v="1"/>
    <x v="36"/>
    <x v="1"/>
  </r>
  <r>
    <x v="2"/>
    <x v="0"/>
    <x v="613"/>
    <x v="0"/>
    <x v="38"/>
    <x v="1"/>
  </r>
  <r>
    <x v="2"/>
    <x v="0"/>
    <x v="614"/>
    <x v="0"/>
    <x v="66"/>
    <x v="1"/>
  </r>
  <r>
    <x v="0"/>
    <x v="0"/>
    <x v="615"/>
    <x v="1"/>
    <x v="63"/>
    <x v="1"/>
  </r>
  <r>
    <x v="2"/>
    <x v="0"/>
    <x v="616"/>
    <x v="1"/>
    <x v="54"/>
    <x v="1"/>
  </r>
  <r>
    <x v="2"/>
    <x v="0"/>
    <x v="617"/>
    <x v="0"/>
    <x v="45"/>
    <x v="1"/>
  </r>
  <r>
    <x v="2"/>
    <x v="1"/>
    <x v="618"/>
    <x v="1"/>
    <x v="29"/>
    <x v="1"/>
  </r>
  <r>
    <x v="0"/>
    <x v="1"/>
    <x v="619"/>
    <x v="0"/>
    <x v="77"/>
    <x v="1"/>
  </r>
  <r>
    <x v="0"/>
    <x v="1"/>
    <x v="620"/>
    <x v="0"/>
    <x v="24"/>
    <x v="1"/>
  </r>
  <r>
    <x v="0"/>
    <x v="1"/>
    <x v="621"/>
    <x v="0"/>
    <x v="73"/>
    <x v="1"/>
  </r>
  <r>
    <x v="2"/>
    <x v="0"/>
    <x v="622"/>
    <x v="1"/>
    <x v="42"/>
    <x v="1"/>
  </r>
  <r>
    <x v="1"/>
    <x v="0"/>
    <x v="623"/>
    <x v="1"/>
    <x v="85"/>
    <x v="1"/>
  </r>
  <r>
    <x v="2"/>
    <x v="0"/>
    <x v="624"/>
    <x v="1"/>
    <x v="45"/>
    <x v="1"/>
  </r>
  <r>
    <x v="2"/>
    <x v="0"/>
    <x v="625"/>
    <x v="0"/>
    <x v="39"/>
    <x v="1"/>
  </r>
  <r>
    <x v="0"/>
    <x v="0"/>
    <x v="626"/>
    <x v="1"/>
    <x v="44"/>
    <x v="1"/>
  </r>
  <r>
    <x v="0"/>
    <x v="1"/>
    <x v="627"/>
    <x v="0"/>
    <x v="31"/>
    <x v="1"/>
  </r>
  <r>
    <x v="0"/>
    <x v="0"/>
    <x v="628"/>
    <x v="1"/>
    <x v="45"/>
    <x v="1"/>
  </r>
  <r>
    <x v="1"/>
    <x v="0"/>
    <x v="629"/>
    <x v="1"/>
    <x v="72"/>
    <x v="1"/>
  </r>
  <r>
    <x v="1"/>
    <x v="1"/>
    <x v="630"/>
    <x v="0"/>
    <x v="63"/>
    <x v="1"/>
  </r>
  <r>
    <x v="2"/>
    <x v="0"/>
    <x v="631"/>
    <x v="1"/>
    <x v="30"/>
    <x v="1"/>
  </r>
  <r>
    <x v="2"/>
    <x v="1"/>
    <x v="632"/>
    <x v="1"/>
    <x v="41"/>
    <x v="1"/>
  </r>
  <r>
    <x v="2"/>
    <x v="0"/>
    <x v="633"/>
    <x v="1"/>
    <x v="73"/>
    <x v="1"/>
  </r>
  <r>
    <x v="2"/>
    <x v="1"/>
    <x v="634"/>
    <x v="0"/>
    <x v="34"/>
    <x v="1"/>
  </r>
  <r>
    <x v="2"/>
    <x v="1"/>
    <x v="635"/>
    <x v="1"/>
    <x v="48"/>
    <x v="1"/>
  </r>
  <r>
    <x v="0"/>
    <x v="1"/>
    <x v="636"/>
    <x v="0"/>
    <x v="81"/>
    <x v="1"/>
  </r>
  <r>
    <x v="1"/>
    <x v="0"/>
    <x v="637"/>
    <x v="0"/>
    <x v="80"/>
    <x v="1"/>
  </r>
  <r>
    <x v="0"/>
    <x v="1"/>
    <x v="638"/>
    <x v="0"/>
    <x v="23"/>
    <x v="1"/>
  </r>
  <r>
    <x v="2"/>
    <x v="1"/>
    <x v="639"/>
    <x v="1"/>
    <x v="36"/>
    <x v="1"/>
  </r>
  <r>
    <x v="2"/>
    <x v="0"/>
    <x v="640"/>
    <x v="1"/>
    <x v="32"/>
    <x v="1"/>
  </r>
  <r>
    <x v="0"/>
    <x v="0"/>
    <x v="641"/>
    <x v="1"/>
    <x v="45"/>
    <x v="1"/>
  </r>
  <r>
    <x v="0"/>
    <x v="1"/>
    <x v="642"/>
    <x v="0"/>
    <x v="24"/>
    <x v="1"/>
  </r>
  <r>
    <x v="2"/>
    <x v="0"/>
    <x v="643"/>
    <x v="1"/>
    <x v="44"/>
    <x v="1"/>
  </r>
  <r>
    <x v="1"/>
    <x v="1"/>
    <x v="644"/>
    <x v="1"/>
    <x v="7"/>
    <x v="0"/>
  </r>
  <r>
    <x v="1"/>
    <x v="0"/>
    <x v="645"/>
    <x v="1"/>
    <x v="47"/>
    <x v="1"/>
  </r>
  <r>
    <x v="1"/>
    <x v="1"/>
    <x v="646"/>
    <x v="0"/>
    <x v="36"/>
    <x v="1"/>
  </r>
  <r>
    <x v="2"/>
    <x v="0"/>
    <x v="647"/>
    <x v="0"/>
    <x v="46"/>
    <x v="1"/>
  </r>
  <r>
    <x v="2"/>
    <x v="0"/>
    <x v="648"/>
    <x v="1"/>
    <x v="53"/>
    <x v="1"/>
  </r>
  <r>
    <x v="2"/>
    <x v="0"/>
    <x v="649"/>
    <x v="1"/>
    <x v="50"/>
    <x v="1"/>
  </r>
  <r>
    <x v="0"/>
    <x v="0"/>
    <x v="650"/>
    <x v="1"/>
    <x v="28"/>
    <x v="1"/>
  </r>
  <r>
    <x v="0"/>
    <x v="1"/>
    <x v="651"/>
    <x v="0"/>
    <x v="26"/>
    <x v="1"/>
  </r>
  <r>
    <x v="1"/>
    <x v="0"/>
    <x v="652"/>
    <x v="1"/>
    <x v="45"/>
    <x v="1"/>
  </r>
  <r>
    <x v="1"/>
    <x v="0"/>
    <x v="653"/>
    <x v="1"/>
    <x v="60"/>
    <x v="1"/>
  </r>
  <r>
    <x v="0"/>
    <x v="1"/>
    <x v="654"/>
    <x v="0"/>
    <x v="36"/>
    <x v="1"/>
  </r>
  <r>
    <x v="0"/>
    <x v="0"/>
    <x v="655"/>
    <x v="1"/>
    <x v="68"/>
    <x v="1"/>
  </r>
  <r>
    <x v="0"/>
    <x v="0"/>
    <x v="656"/>
    <x v="1"/>
    <x v="76"/>
    <x v="1"/>
  </r>
  <r>
    <x v="1"/>
    <x v="0"/>
    <x v="657"/>
    <x v="1"/>
    <x v="48"/>
    <x v="1"/>
  </r>
  <r>
    <x v="1"/>
    <x v="0"/>
    <x v="658"/>
    <x v="1"/>
    <x v="45"/>
    <x v="1"/>
  </r>
  <r>
    <x v="0"/>
    <x v="1"/>
    <x v="659"/>
    <x v="1"/>
    <x v="54"/>
    <x v="1"/>
  </r>
  <r>
    <x v="2"/>
    <x v="1"/>
    <x v="660"/>
    <x v="0"/>
    <x v="23"/>
    <x v="1"/>
  </r>
  <r>
    <x v="2"/>
    <x v="0"/>
    <x v="661"/>
    <x v="0"/>
    <x v="53"/>
    <x v="1"/>
  </r>
  <r>
    <x v="1"/>
    <x v="0"/>
    <x v="662"/>
    <x v="1"/>
    <x v="68"/>
    <x v="1"/>
  </r>
  <r>
    <x v="2"/>
    <x v="0"/>
    <x v="663"/>
    <x v="1"/>
    <x v="36"/>
    <x v="1"/>
  </r>
  <r>
    <x v="2"/>
    <x v="0"/>
    <x v="664"/>
    <x v="0"/>
    <x v="28"/>
    <x v="1"/>
  </r>
  <r>
    <x v="1"/>
    <x v="1"/>
    <x v="665"/>
    <x v="0"/>
    <x v="20"/>
    <x v="0"/>
  </r>
  <r>
    <x v="1"/>
    <x v="1"/>
    <x v="666"/>
    <x v="0"/>
    <x v="62"/>
    <x v="1"/>
  </r>
  <r>
    <x v="1"/>
    <x v="1"/>
    <x v="667"/>
    <x v="1"/>
    <x v="28"/>
    <x v="1"/>
  </r>
  <r>
    <x v="2"/>
    <x v="0"/>
    <x v="668"/>
    <x v="1"/>
    <x v="78"/>
    <x v="1"/>
  </r>
  <r>
    <x v="1"/>
    <x v="0"/>
    <x v="669"/>
    <x v="1"/>
    <x v="59"/>
    <x v="1"/>
  </r>
  <r>
    <x v="0"/>
    <x v="0"/>
    <x v="670"/>
    <x v="1"/>
    <x v="42"/>
    <x v="1"/>
  </r>
  <r>
    <x v="2"/>
    <x v="1"/>
    <x v="671"/>
    <x v="1"/>
    <x v="31"/>
    <x v="1"/>
  </r>
  <r>
    <x v="0"/>
    <x v="0"/>
    <x v="672"/>
    <x v="1"/>
    <x v="89"/>
    <x v="1"/>
  </r>
  <r>
    <x v="1"/>
    <x v="0"/>
    <x v="673"/>
    <x v="1"/>
    <x v="70"/>
    <x v="1"/>
  </r>
  <r>
    <x v="0"/>
    <x v="0"/>
    <x v="674"/>
    <x v="1"/>
    <x v="65"/>
    <x v="1"/>
  </r>
  <r>
    <x v="0"/>
    <x v="1"/>
    <x v="675"/>
    <x v="0"/>
    <x v="50"/>
    <x v="1"/>
  </r>
  <r>
    <x v="0"/>
    <x v="1"/>
    <x v="676"/>
    <x v="0"/>
    <x v="56"/>
    <x v="1"/>
  </r>
  <r>
    <x v="2"/>
    <x v="0"/>
    <x v="677"/>
    <x v="1"/>
    <x v="36"/>
    <x v="1"/>
  </r>
  <r>
    <x v="2"/>
    <x v="0"/>
    <x v="678"/>
    <x v="1"/>
    <x v="31"/>
    <x v="1"/>
  </r>
  <r>
    <x v="2"/>
    <x v="0"/>
    <x v="679"/>
    <x v="1"/>
    <x v="42"/>
    <x v="1"/>
  </r>
  <r>
    <x v="1"/>
    <x v="0"/>
    <x v="680"/>
    <x v="1"/>
    <x v="92"/>
    <x v="1"/>
  </r>
  <r>
    <x v="0"/>
    <x v="1"/>
    <x v="681"/>
    <x v="1"/>
    <x v="45"/>
    <x v="1"/>
  </r>
  <r>
    <x v="2"/>
    <x v="0"/>
    <x v="682"/>
    <x v="1"/>
    <x v="38"/>
    <x v="1"/>
  </r>
  <r>
    <x v="0"/>
    <x v="0"/>
    <x v="683"/>
    <x v="1"/>
    <x v="77"/>
    <x v="1"/>
  </r>
  <r>
    <x v="1"/>
    <x v="0"/>
    <x v="684"/>
    <x v="1"/>
    <x v="41"/>
    <x v="1"/>
  </r>
  <r>
    <x v="2"/>
    <x v="1"/>
    <x v="685"/>
    <x v="1"/>
    <x v="12"/>
    <x v="0"/>
  </r>
  <r>
    <x v="2"/>
    <x v="1"/>
    <x v="686"/>
    <x v="0"/>
    <x v="41"/>
    <x v="1"/>
  </r>
  <r>
    <x v="0"/>
    <x v="0"/>
    <x v="687"/>
    <x v="1"/>
    <x v="69"/>
    <x v="1"/>
  </r>
  <r>
    <x v="1"/>
    <x v="0"/>
    <x v="688"/>
    <x v="1"/>
    <x v="76"/>
    <x v="1"/>
  </r>
  <r>
    <x v="1"/>
    <x v="0"/>
    <x v="689"/>
    <x v="1"/>
    <x v="59"/>
    <x v="1"/>
  </r>
  <r>
    <x v="2"/>
    <x v="0"/>
    <x v="690"/>
    <x v="1"/>
    <x v="51"/>
    <x v="1"/>
  </r>
  <r>
    <x v="1"/>
    <x v="0"/>
    <x v="691"/>
    <x v="1"/>
    <x v="24"/>
    <x v="1"/>
  </r>
  <r>
    <x v="2"/>
    <x v="1"/>
    <x v="692"/>
    <x v="0"/>
    <x v="36"/>
    <x v="1"/>
  </r>
  <r>
    <x v="2"/>
    <x v="0"/>
    <x v="693"/>
    <x v="1"/>
    <x v="26"/>
    <x v="1"/>
  </r>
  <r>
    <x v="1"/>
    <x v="0"/>
    <x v="694"/>
    <x v="1"/>
    <x v="86"/>
    <x v="1"/>
  </r>
  <r>
    <x v="2"/>
    <x v="0"/>
    <x v="695"/>
    <x v="1"/>
    <x v="32"/>
    <x v="1"/>
  </r>
  <r>
    <x v="2"/>
    <x v="1"/>
    <x v="696"/>
    <x v="0"/>
    <x v="23"/>
    <x v="1"/>
  </r>
  <r>
    <x v="2"/>
    <x v="1"/>
    <x v="697"/>
    <x v="0"/>
    <x v="7"/>
    <x v="0"/>
  </r>
  <r>
    <x v="2"/>
    <x v="1"/>
    <x v="698"/>
    <x v="1"/>
    <x v="29"/>
    <x v="1"/>
  </r>
  <r>
    <x v="2"/>
    <x v="1"/>
    <x v="699"/>
    <x v="0"/>
    <x v="28"/>
    <x v="1"/>
  </r>
  <r>
    <x v="2"/>
    <x v="0"/>
    <x v="700"/>
    <x v="1"/>
    <x v="50"/>
    <x v="1"/>
  </r>
  <r>
    <x v="1"/>
    <x v="0"/>
    <x v="701"/>
    <x v="1"/>
    <x v="49"/>
    <x v="1"/>
  </r>
  <r>
    <x v="1"/>
    <x v="1"/>
    <x v="702"/>
    <x v="0"/>
    <x v="21"/>
    <x v="1"/>
  </r>
  <r>
    <x v="0"/>
    <x v="0"/>
    <x v="703"/>
    <x v="1"/>
    <x v="56"/>
    <x v="1"/>
  </r>
  <r>
    <x v="1"/>
    <x v="1"/>
    <x v="704"/>
    <x v="1"/>
    <x v="8"/>
    <x v="0"/>
  </r>
  <r>
    <x v="1"/>
    <x v="1"/>
    <x v="705"/>
    <x v="1"/>
    <x v="9"/>
    <x v="0"/>
  </r>
  <r>
    <x v="1"/>
    <x v="0"/>
    <x v="706"/>
    <x v="1"/>
    <x v="55"/>
    <x v="1"/>
  </r>
  <r>
    <x v="1"/>
    <x v="0"/>
    <x v="707"/>
    <x v="1"/>
    <x v="39"/>
    <x v="1"/>
  </r>
  <r>
    <x v="0"/>
    <x v="1"/>
    <x v="708"/>
    <x v="0"/>
    <x v="47"/>
    <x v="1"/>
  </r>
  <r>
    <x v="0"/>
    <x v="1"/>
    <x v="709"/>
    <x v="0"/>
    <x v="34"/>
    <x v="1"/>
  </r>
  <r>
    <x v="0"/>
    <x v="0"/>
    <x v="710"/>
    <x v="1"/>
    <x v="81"/>
    <x v="1"/>
  </r>
  <r>
    <x v="0"/>
    <x v="1"/>
    <x v="711"/>
    <x v="0"/>
    <x v="28"/>
    <x v="1"/>
  </r>
  <r>
    <x v="1"/>
    <x v="0"/>
    <x v="712"/>
    <x v="1"/>
    <x v="28"/>
    <x v="1"/>
  </r>
  <r>
    <x v="0"/>
    <x v="0"/>
    <x v="713"/>
    <x v="1"/>
    <x v="88"/>
    <x v="1"/>
  </r>
  <r>
    <x v="2"/>
    <x v="1"/>
    <x v="714"/>
    <x v="1"/>
    <x v="19"/>
    <x v="0"/>
  </r>
  <r>
    <x v="2"/>
    <x v="1"/>
    <x v="715"/>
    <x v="0"/>
    <x v="21"/>
    <x v="1"/>
  </r>
  <r>
    <x v="2"/>
    <x v="0"/>
    <x v="716"/>
    <x v="0"/>
    <x v="44"/>
    <x v="1"/>
  </r>
  <r>
    <x v="2"/>
    <x v="0"/>
    <x v="717"/>
    <x v="1"/>
    <x v="42"/>
    <x v="1"/>
  </r>
  <r>
    <x v="2"/>
    <x v="1"/>
    <x v="718"/>
    <x v="0"/>
    <x v="26"/>
    <x v="1"/>
  </r>
  <r>
    <x v="2"/>
    <x v="1"/>
    <x v="719"/>
    <x v="0"/>
    <x v="39"/>
    <x v="1"/>
  </r>
  <r>
    <x v="2"/>
    <x v="0"/>
    <x v="720"/>
    <x v="1"/>
    <x v="31"/>
    <x v="1"/>
  </r>
  <r>
    <x v="2"/>
    <x v="0"/>
    <x v="721"/>
    <x v="1"/>
    <x v="62"/>
    <x v="1"/>
  </r>
  <r>
    <x v="2"/>
    <x v="1"/>
    <x v="722"/>
    <x v="1"/>
    <x v="59"/>
    <x v="1"/>
  </r>
  <r>
    <x v="1"/>
    <x v="0"/>
    <x v="723"/>
    <x v="1"/>
    <x v="42"/>
    <x v="1"/>
  </r>
  <r>
    <x v="2"/>
    <x v="0"/>
    <x v="724"/>
    <x v="1"/>
    <x v="31"/>
    <x v="1"/>
  </r>
  <r>
    <x v="1"/>
    <x v="1"/>
    <x v="725"/>
    <x v="1"/>
    <x v="29"/>
    <x v="1"/>
  </r>
  <r>
    <x v="2"/>
    <x v="0"/>
    <x v="726"/>
    <x v="1"/>
    <x v="43"/>
    <x v="1"/>
  </r>
  <r>
    <x v="1"/>
    <x v="1"/>
    <x v="727"/>
    <x v="0"/>
    <x v="44"/>
    <x v="1"/>
  </r>
  <r>
    <x v="2"/>
    <x v="1"/>
    <x v="728"/>
    <x v="0"/>
    <x v="32"/>
    <x v="1"/>
  </r>
  <r>
    <x v="2"/>
    <x v="0"/>
    <x v="729"/>
    <x v="1"/>
    <x v="85"/>
    <x v="1"/>
  </r>
  <r>
    <x v="2"/>
    <x v="0"/>
    <x v="730"/>
    <x v="1"/>
    <x v="34"/>
    <x v="1"/>
  </r>
  <r>
    <x v="2"/>
    <x v="1"/>
    <x v="731"/>
    <x v="0"/>
    <x v="32"/>
    <x v="1"/>
  </r>
  <r>
    <x v="0"/>
    <x v="1"/>
    <x v="732"/>
    <x v="0"/>
    <x v="59"/>
    <x v="1"/>
  </r>
  <r>
    <x v="2"/>
    <x v="1"/>
    <x v="733"/>
    <x v="1"/>
    <x v="15"/>
    <x v="0"/>
  </r>
  <r>
    <x v="2"/>
    <x v="0"/>
    <x v="734"/>
    <x v="1"/>
    <x v="42"/>
    <x v="1"/>
  </r>
  <r>
    <x v="2"/>
    <x v="0"/>
    <x v="735"/>
    <x v="1"/>
    <x v="63"/>
    <x v="1"/>
  </r>
  <r>
    <x v="2"/>
    <x v="0"/>
    <x v="736"/>
    <x v="0"/>
    <x v="47"/>
    <x v="1"/>
  </r>
  <r>
    <x v="2"/>
    <x v="0"/>
    <x v="737"/>
    <x v="1"/>
    <x v="42"/>
    <x v="1"/>
  </r>
  <r>
    <x v="2"/>
    <x v="1"/>
    <x v="738"/>
    <x v="1"/>
    <x v="48"/>
    <x v="1"/>
  </r>
  <r>
    <x v="2"/>
    <x v="0"/>
    <x v="739"/>
    <x v="1"/>
    <x v="29"/>
    <x v="1"/>
  </r>
  <r>
    <x v="2"/>
    <x v="0"/>
    <x v="740"/>
    <x v="0"/>
    <x v="34"/>
    <x v="1"/>
  </r>
  <r>
    <x v="2"/>
    <x v="0"/>
    <x v="741"/>
    <x v="0"/>
    <x v="29"/>
    <x v="1"/>
  </r>
  <r>
    <x v="2"/>
    <x v="0"/>
    <x v="742"/>
    <x v="1"/>
    <x v="29"/>
    <x v="1"/>
  </r>
  <r>
    <x v="2"/>
    <x v="0"/>
    <x v="743"/>
    <x v="1"/>
    <x v="24"/>
    <x v="1"/>
  </r>
  <r>
    <x v="2"/>
    <x v="1"/>
    <x v="744"/>
    <x v="0"/>
    <x v="47"/>
    <x v="1"/>
  </r>
  <r>
    <x v="0"/>
    <x v="1"/>
    <x v="745"/>
    <x v="0"/>
    <x v="32"/>
    <x v="1"/>
  </r>
  <r>
    <x v="0"/>
    <x v="0"/>
    <x v="746"/>
    <x v="1"/>
    <x v="89"/>
    <x v="1"/>
  </r>
  <r>
    <x v="1"/>
    <x v="0"/>
    <x v="747"/>
    <x v="1"/>
    <x v="59"/>
    <x v="1"/>
  </r>
  <r>
    <x v="0"/>
    <x v="0"/>
    <x v="748"/>
    <x v="1"/>
    <x v="43"/>
    <x v="1"/>
  </r>
  <r>
    <x v="1"/>
    <x v="1"/>
    <x v="749"/>
    <x v="1"/>
    <x v="32"/>
    <x v="1"/>
  </r>
  <r>
    <x v="1"/>
    <x v="0"/>
    <x v="750"/>
    <x v="1"/>
    <x v="34"/>
    <x v="1"/>
  </r>
  <r>
    <x v="1"/>
    <x v="1"/>
    <x v="751"/>
    <x v="1"/>
    <x v="44"/>
    <x v="1"/>
  </r>
  <r>
    <x v="2"/>
    <x v="0"/>
    <x v="752"/>
    <x v="1"/>
    <x v="8"/>
    <x v="0"/>
  </r>
  <r>
    <x v="2"/>
    <x v="0"/>
    <x v="753"/>
    <x v="1"/>
    <x v="12"/>
    <x v="0"/>
  </r>
  <r>
    <x v="2"/>
    <x v="0"/>
    <x v="754"/>
    <x v="0"/>
    <x v="9"/>
    <x v="0"/>
  </r>
  <r>
    <x v="2"/>
    <x v="0"/>
    <x v="755"/>
    <x v="0"/>
    <x v="14"/>
    <x v="0"/>
  </r>
  <r>
    <x v="2"/>
    <x v="0"/>
    <x v="756"/>
    <x v="0"/>
    <x v="44"/>
    <x v="1"/>
  </r>
  <r>
    <x v="2"/>
    <x v="0"/>
    <x v="757"/>
    <x v="1"/>
    <x v="7"/>
    <x v="0"/>
  </r>
  <r>
    <x v="2"/>
    <x v="0"/>
    <x v="758"/>
    <x v="1"/>
    <x v="13"/>
    <x v="0"/>
  </r>
  <r>
    <x v="2"/>
    <x v="0"/>
    <x v="759"/>
    <x v="1"/>
    <x v="8"/>
    <x v="0"/>
  </r>
  <r>
    <x v="2"/>
    <x v="0"/>
    <x v="760"/>
    <x v="1"/>
    <x v="24"/>
    <x v="1"/>
  </r>
  <r>
    <x v="2"/>
    <x v="0"/>
    <x v="761"/>
    <x v="1"/>
    <x v="21"/>
    <x v="1"/>
  </r>
  <r>
    <x v="2"/>
    <x v="0"/>
    <x v="762"/>
    <x v="0"/>
    <x v="62"/>
    <x v="1"/>
  </r>
  <r>
    <x v="1"/>
    <x v="0"/>
    <x v="763"/>
    <x v="1"/>
    <x v="42"/>
    <x v="1"/>
  </r>
  <r>
    <x v="1"/>
    <x v="1"/>
    <x v="764"/>
    <x v="0"/>
    <x v="72"/>
    <x v="1"/>
  </r>
  <r>
    <x v="0"/>
    <x v="0"/>
    <x v="765"/>
    <x v="1"/>
    <x v="67"/>
    <x v="1"/>
  </r>
  <r>
    <x v="2"/>
    <x v="0"/>
    <x v="766"/>
    <x v="1"/>
    <x v="31"/>
    <x v="1"/>
  </r>
  <r>
    <x v="2"/>
    <x v="0"/>
    <x v="767"/>
    <x v="1"/>
    <x v="28"/>
    <x v="1"/>
  </r>
  <r>
    <x v="2"/>
    <x v="0"/>
    <x v="768"/>
    <x v="1"/>
    <x v="48"/>
    <x v="1"/>
  </r>
  <r>
    <x v="0"/>
    <x v="0"/>
    <x v="769"/>
    <x v="1"/>
    <x v="34"/>
    <x v="1"/>
  </r>
  <r>
    <x v="2"/>
    <x v="0"/>
    <x v="770"/>
    <x v="1"/>
    <x v="4"/>
    <x v="0"/>
  </r>
  <r>
    <x v="2"/>
    <x v="0"/>
    <x v="771"/>
    <x v="0"/>
    <x v="9"/>
    <x v="0"/>
  </r>
  <r>
    <x v="2"/>
    <x v="0"/>
    <x v="772"/>
    <x v="0"/>
    <x v="39"/>
    <x v="1"/>
  </r>
  <r>
    <x v="0"/>
    <x v="0"/>
    <x v="773"/>
    <x v="1"/>
    <x v="44"/>
    <x v="1"/>
  </r>
  <r>
    <x v="0"/>
    <x v="1"/>
    <x v="774"/>
    <x v="0"/>
    <x v="32"/>
    <x v="1"/>
  </r>
  <r>
    <x v="2"/>
    <x v="0"/>
    <x v="775"/>
    <x v="1"/>
    <x v="31"/>
    <x v="1"/>
  </r>
  <r>
    <x v="2"/>
    <x v="0"/>
    <x v="776"/>
    <x v="1"/>
    <x v="38"/>
    <x v="1"/>
  </r>
  <r>
    <x v="0"/>
    <x v="0"/>
    <x v="777"/>
    <x v="1"/>
    <x v="26"/>
    <x v="1"/>
  </r>
  <r>
    <x v="0"/>
    <x v="1"/>
    <x v="778"/>
    <x v="0"/>
    <x v="25"/>
    <x v="1"/>
  </r>
  <r>
    <x v="1"/>
    <x v="0"/>
    <x v="779"/>
    <x v="1"/>
    <x v="28"/>
    <x v="1"/>
  </r>
  <r>
    <x v="2"/>
    <x v="0"/>
    <x v="780"/>
    <x v="1"/>
    <x v="32"/>
    <x v="1"/>
  </r>
  <r>
    <x v="0"/>
    <x v="1"/>
    <x v="781"/>
    <x v="0"/>
    <x v="45"/>
    <x v="1"/>
  </r>
  <r>
    <x v="2"/>
    <x v="1"/>
    <x v="782"/>
    <x v="1"/>
    <x v="38"/>
    <x v="1"/>
  </r>
  <r>
    <x v="1"/>
    <x v="0"/>
    <x v="783"/>
    <x v="1"/>
    <x v="62"/>
    <x v="1"/>
  </r>
  <r>
    <x v="2"/>
    <x v="0"/>
    <x v="784"/>
    <x v="1"/>
    <x v="36"/>
    <x v="1"/>
  </r>
  <r>
    <x v="2"/>
    <x v="0"/>
    <x v="785"/>
    <x v="0"/>
    <x v="42"/>
    <x v="1"/>
  </r>
  <r>
    <x v="2"/>
    <x v="0"/>
    <x v="786"/>
    <x v="1"/>
    <x v="28"/>
    <x v="1"/>
  </r>
  <r>
    <x v="2"/>
    <x v="0"/>
    <x v="787"/>
    <x v="1"/>
    <x v="38"/>
    <x v="1"/>
  </r>
  <r>
    <x v="2"/>
    <x v="0"/>
    <x v="788"/>
    <x v="0"/>
    <x v="26"/>
    <x v="1"/>
  </r>
  <r>
    <x v="0"/>
    <x v="1"/>
    <x v="789"/>
    <x v="1"/>
    <x v="74"/>
    <x v="1"/>
  </r>
  <r>
    <x v="1"/>
    <x v="1"/>
    <x v="790"/>
    <x v="0"/>
    <x v="31"/>
    <x v="1"/>
  </r>
  <r>
    <x v="1"/>
    <x v="1"/>
    <x v="791"/>
    <x v="0"/>
    <x v="28"/>
    <x v="1"/>
  </r>
  <r>
    <x v="1"/>
    <x v="0"/>
    <x v="792"/>
    <x v="1"/>
    <x v="64"/>
    <x v="1"/>
  </r>
  <r>
    <x v="2"/>
    <x v="1"/>
    <x v="793"/>
    <x v="1"/>
    <x v="48"/>
    <x v="1"/>
  </r>
  <r>
    <x v="1"/>
    <x v="1"/>
    <x v="794"/>
    <x v="0"/>
    <x v="48"/>
    <x v="1"/>
  </r>
  <r>
    <x v="2"/>
    <x v="0"/>
    <x v="795"/>
    <x v="1"/>
    <x v="25"/>
    <x v="1"/>
  </r>
  <r>
    <x v="2"/>
    <x v="0"/>
    <x v="796"/>
    <x v="1"/>
    <x v="36"/>
    <x v="1"/>
  </r>
  <r>
    <x v="1"/>
    <x v="0"/>
    <x v="797"/>
    <x v="1"/>
    <x v="51"/>
    <x v="1"/>
  </r>
  <r>
    <x v="1"/>
    <x v="1"/>
    <x v="798"/>
    <x v="1"/>
    <x v="45"/>
    <x v="1"/>
  </r>
  <r>
    <x v="0"/>
    <x v="0"/>
    <x v="799"/>
    <x v="1"/>
    <x v="69"/>
    <x v="1"/>
  </r>
  <r>
    <x v="0"/>
    <x v="1"/>
    <x v="800"/>
    <x v="0"/>
    <x v="79"/>
    <x v="1"/>
  </r>
  <r>
    <x v="1"/>
    <x v="0"/>
    <x v="801"/>
    <x v="1"/>
    <x v="41"/>
    <x v="1"/>
  </r>
  <r>
    <x v="1"/>
    <x v="1"/>
    <x v="802"/>
    <x v="0"/>
    <x v="8"/>
    <x v="0"/>
  </r>
  <r>
    <x v="1"/>
    <x v="1"/>
    <x v="803"/>
    <x v="0"/>
    <x v="14"/>
    <x v="0"/>
  </r>
  <r>
    <x v="1"/>
    <x v="1"/>
    <x v="804"/>
    <x v="0"/>
    <x v="50"/>
    <x v="1"/>
  </r>
  <r>
    <x v="1"/>
    <x v="0"/>
    <x v="805"/>
    <x v="1"/>
    <x v="54"/>
    <x v="1"/>
  </r>
  <r>
    <x v="2"/>
    <x v="0"/>
    <x v="806"/>
    <x v="1"/>
    <x v="57"/>
    <x v="1"/>
  </r>
  <r>
    <x v="1"/>
    <x v="0"/>
    <x v="807"/>
    <x v="1"/>
    <x v="51"/>
    <x v="1"/>
  </r>
  <r>
    <x v="1"/>
    <x v="1"/>
    <x v="808"/>
    <x v="0"/>
    <x v="45"/>
    <x v="1"/>
  </r>
  <r>
    <x v="0"/>
    <x v="0"/>
    <x v="809"/>
    <x v="1"/>
    <x v="57"/>
    <x v="1"/>
  </r>
  <r>
    <x v="1"/>
    <x v="1"/>
    <x v="810"/>
    <x v="0"/>
    <x v="42"/>
    <x v="1"/>
  </r>
  <r>
    <x v="2"/>
    <x v="0"/>
    <x v="811"/>
    <x v="1"/>
    <x v="31"/>
    <x v="1"/>
  </r>
  <r>
    <x v="2"/>
    <x v="0"/>
    <x v="812"/>
    <x v="1"/>
    <x v="16"/>
    <x v="0"/>
  </r>
  <r>
    <x v="2"/>
    <x v="0"/>
    <x v="813"/>
    <x v="1"/>
    <x v="10"/>
    <x v="0"/>
  </r>
  <r>
    <x v="2"/>
    <x v="0"/>
    <x v="814"/>
    <x v="1"/>
    <x v="13"/>
    <x v="0"/>
  </r>
  <r>
    <x v="2"/>
    <x v="0"/>
    <x v="815"/>
    <x v="1"/>
    <x v="8"/>
    <x v="0"/>
  </r>
  <r>
    <x v="2"/>
    <x v="0"/>
    <x v="816"/>
    <x v="1"/>
    <x v="14"/>
    <x v="0"/>
  </r>
  <r>
    <x v="2"/>
    <x v="0"/>
    <x v="817"/>
    <x v="0"/>
    <x v="59"/>
    <x v="1"/>
  </r>
  <r>
    <x v="1"/>
    <x v="0"/>
    <x v="818"/>
    <x v="1"/>
    <x v="34"/>
    <x v="1"/>
  </r>
  <r>
    <x v="1"/>
    <x v="1"/>
    <x v="819"/>
    <x v="1"/>
    <x v="5"/>
    <x v="0"/>
  </r>
  <r>
    <x v="1"/>
    <x v="1"/>
    <x v="820"/>
    <x v="1"/>
    <x v="9"/>
    <x v="0"/>
  </r>
  <r>
    <x v="1"/>
    <x v="1"/>
    <x v="821"/>
    <x v="0"/>
    <x v="36"/>
    <x v="1"/>
  </r>
  <r>
    <x v="1"/>
    <x v="1"/>
    <x v="822"/>
    <x v="0"/>
    <x v="72"/>
    <x v="1"/>
  </r>
  <r>
    <x v="2"/>
    <x v="0"/>
    <x v="823"/>
    <x v="0"/>
    <x v="32"/>
    <x v="1"/>
  </r>
  <r>
    <x v="0"/>
    <x v="0"/>
    <x v="824"/>
    <x v="1"/>
    <x v="32"/>
    <x v="1"/>
  </r>
  <r>
    <x v="2"/>
    <x v="0"/>
    <x v="825"/>
    <x v="1"/>
    <x v="53"/>
    <x v="1"/>
  </r>
  <r>
    <x v="0"/>
    <x v="1"/>
    <x v="826"/>
    <x v="0"/>
    <x v="64"/>
    <x v="1"/>
  </r>
  <r>
    <x v="2"/>
    <x v="0"/>
    <x v="827"/>
    <x v="1"/>
    <x v="72"/>
    <x v="1"/>
  </r>
  <r>
    <x v="2"/>
    <x v="0"/>
    <x v="828"/>
    <x v="0"/>
    <x v="69"/>
    <x v="1"/>
  </r>
  <r>
    <x v="0"/>
    <x v="0"/>
    <x v="829"/>
    <x v="1"/>
    <x v="47"/>
    <x v="1"/>
  </r>
  <r>
    <x v="1"/>
    <x v="0"/>
    <x v="830"/>
    <x v="1"/>
    <x v="28"/>
    <x v="1"/>
  </r>
  <r>
    <x v="0"/>
    <x v="1"/>
    <x v="831"/>
    <x v="1"/>
    <x v="66"/>
    <x v="1"/>
  </r>
  <r>
    <x v="2"/>
    <x v="0"/>
    <x v="832"/>
    <x v="0"/>
    <x v="8"/>
    <x v="0"/>
  </r>
  <r>
    <x v="2"/>
    <x v="0"/>
    <x v="833"/>
    <x v="1"/>
    <x v="26"/>
    <x v="1"/>
  </r>
  <r>
    <x v="2"/>
    <x v="0"/>
    <x v="834"/>
    <x v="0"/>
    <x v="62"/>
    <x v="1"/>
  </r>
  <r>
    <x v="0"/>
    <x v="1"/>
    <x v="835"/>
    <x v="0"/>
    <x v="50"/>
    <x v="1"/>
  </r>
  <r>
    <x v="0"/>
    <x v="0"/>
    <x v="836"/>
    <x v="1"/>
    <x v="68"/>
    <x v="1"/>
  </r>
  <r>
    <x v="0"/>
    <x v="0"/>
    <x v="837"/>
    <x v="1"/>
    <x v="54"/>
    <x v="1"/>
  </r>
  <r>
    <x v="0"/>
    <x v="1"/>
    <x v="838"/>
    <x v="0"/>
    <x v="50"/>
    <x v="1"/>
  </r>
  <r>
    <x v="0"/>
    <x v="0"/>
    <x v="839"/>
    <x v="1"/>
    <x v="77"/>
    <x v="1"/>
  </r>
  <r>
    <x v="0"/>
    <x v="1"/>
    <x v="840"/>
    <x v="0"/>
    <x v="76"/>
    <x v="1"/>
  </r>
  <r>
    <x v="2"/>
    <x v="0"/>
    <x v="841"/>
    <x v="1"/>
    <x v="72"/>
    <x v="1"/>
  </r>
  <r>
    <x v="0"/>
    <x v="0"/>
    <x v="842"/>
    <x v="1"/>
    <x v="50"/>
    <x v="1"/>
  </r>
  <r>
    <x v="1"/>
    <x v="1"/>
    <x v="843"/>
    <x v="0"/>
    <x v="31"/>
    <x v="1"/>
  </r>
  <r>
    <x v="2"/>
    <x v="0"/>
    <x v="844"/>
    <x v="1"/>
    <x v="24"/>
    <x v="1"/>
  </r>
  <r>
    <x v="0"/>
    <x v="1"/>
    <x v="845"/>
    <x v="1"/>
    <x v="20"/>
    <x v="0"/>
  </r>
  <r>
    <x v="0"/>
    <x v="1"/>
    <x v="846"/>
    <x v="0"/>
    <x v="26"/>
    <x v="1"/>
  </r>
  <r>
    <x v="0"/>
    <x v="1"/>
    <x v="847"/>
    <x v="0"/>
    <x v="31"/>
    <x v="1"/>
  </r>
  <r>
    <x v="0"/>
    <x v="0"/>
    <x v="848"/>
    <x v="1"/>
    <x v="85"/>
    <x v="1"/>
  </r>
  <r>
    <x v="0"/>
    <x v="1"/>
    <x v="849"/>
    <x v="0"/>
    <x v="70"/>
    <x v="1"/>
  </r>
  <r>
    <x v="2"/>
    <x v="0"/>
    <x v="850"/>
    <x v="1"/>
    <x v="38"/>
    <x v="1"/>
  </r>
  <r>
    <x v="2"/>
    <x v="0"/>
    <x v="851"/>
    <x v="1"/>
    <x v="58"/>
    <x v="1"/>
  </r>
  <r>
    <x v="2"/>
    <x v="0"/>
    <x v="852"/>
    <x v="1"/>
    <x v="22"/>
    <x v="1"/>
  </r>
  <r>
    <x v="0"/>
    <x v="1"/>
    <x v="853"/>
    <x v="0"/>
    <x v="36"/>
    <x v="1"/>
  </r>
  <r>
    <x v="2"/>
    <x v="0"/>
    <x v="854"/>
    <x v="1"/>
    <x v="36"/>
    <x v="1"/>
  </r>
  <r>
    <x v="2"/>
    <x v="1"/>
    <x v="855"/>
    <x v="0"/>
    <x v="31"/>
    <x v="1"/>
  </r>
  <r>
    <x v="2"/>
    <x v="0"/>
    <x v="856"/>
    <x v="1"/>
    <x v="59"/>
    <x v="1"/>
  </r>
  <r>
    <x v="2"/>
    <x v="1"/>
    <x v="857"/>
    <x v="0"/>
    <x v="7"/>
    <x v="0"/>
  </r>
  <r>
    <x v="2"/>
    <x v="1"/>
    <x v="858"/>
    <x v="0"/>
    <x v="10"/>
    <x v="0"/>
  </r>
  <r>
    <x v="2"/>
    <x v="1"/>
    <x v="859"/>
    <x v="0"/>
    <x v="36"/>
    <x v="1"/>
  </r>
  <r>
    <x v="2"/>
    <x v="1"/>
    <x v="860"/>
    <x v="1"/>
    <x v="38"/>
    <x v="1"/>
  </r>
  <r>
    <x v="2"/>
    <x v="0"/>
    <x v="861"/>
    <x v="1"/>
    <x v="29"/>
    <x v="1"/>
  </r>
  <r>
    <x v="2"/>
    <x v="0"/>
    <x v="862"/>
    <x v="1"/>
    <x v="37"/>
    <x v="1"/>
  </r>
  <r>
    <x v="0"/>
    <x v="1"/>
    <x v="863"/>
    <x v="0"/>
    <x v="53"/>
    <x v="1"/>
  </r>
  <r>
    <x v="1"/>
    <x v="0"/>
    <x v="864"/>
    <x v="1"/>
    <x v="39"/>
    <x v="1"/>
  </r>
  <r>
    <x v="1"/>
    <x v="0"/>
    <x v="865"/>
    <x v="1"/>
    <x v="38"/>
    <x v="1"/>
  </r>
  <r>
    <x v="0"/>
    <x v="1"/>
    <x v="866"/>
    <x v="0"/>
    <x v="45"/>
    <x v="1"/>
  </r>
  <r>
    <x v="0"/>
    <x v="1"/>
    <x v="867"/>
    <x v="1"/>
    <x v="51"/>
    <x v="1"/>
  </r>
  <r>
    <x v="1"/>
    <x v="0"/>
    <x v="868"/>
    <x v="1"/>
    <x v="41"/>
    <x v="1"/>
  </r>
  <r>
    <x v="2"/>
    <x v="1"/>
    <x v="869"/>
    <x v="1"/>
    <x v="44"/>
    <x v="1"/>
  </r>
  <r>
    <x v="1"/>
    <x v="1"/>
    <x v="870"/>
    <x v="0"/>
    <x v="38"/>
    <x v="1"/>
  </r>
  <r>
    <x v="0"/>
    <x v="1"/>
    <x v="871"/>
    <x v="0"/>
    <x v="60"/>
    <x v="1"/>
  </r>
  <r>
    <x v="1"/>
    <x v="1"/>
    <x v="872"/>
    <x v="0"/>
    <x v="26"/>
    <x v="1"/>
  </r>
  <r>
    <x v="0"/>
    <x v="1"/>
    <x v="873"/>
    <x v="1"/>
    <x v="53"/>
    <x v="1"/>
  </r>
  <r>
    <x v="0"/>
    <x v="0"/>
    <x v="874"/>
    <x v="1"/>
    <x v="72"/>
    <x v="1"/>
  </r>
  <r>
    <x v="0"/>
    <x v="1"/>
    <x v="875"/>
    <x v="0"/>
    <x v="59"/>
    <x v="1"/>
  </r>
  <r>
    <x v="0"/>
    <x v="1"/>
    <x v="876"/>
    <x v="1"/>
    <x v="79"/>
    <x v="1"/>
  </r>
  <r>
    <x v="1"/>
    <x v="1"/>
    <x v="877"/>
    <x v="0"/>
    <x v="29"/>
    <x v="1"/>
  </r>
  <r>
    <x v="1"/>
    <x v="1"/>
    <x v="878"/>
    <x v="0"/>
    <x v="45"/>
    <x v="1"/>
  </r>
  <r>
    <x v="2"/>
    <x v="0"/>
    <x v="879"/>
    <x v="1"/>
    <x v="32"/>
    <x v="1"/>
  </r>
  <r>
    <x v="2"/>
    <x v="0"/>
    <x v="880"/>
    <x v="1"/>
    <x v="60"/>
    <x v="1"/>
  </r>
  <r>
    <x v="2"/>
    <x v="0"/>
    <x v="881"/>
    <x v="1"/>
    <x v="31"/>
    <x v="1"/>
  </r>
  <r>
    <x v="2"/>
    <x v="1"/>
    <x v="882"/>
    <x v="0"/>
    <x v="26"/>
    <x v="1"/>
  </r>
  <r>
    <x v="1"/>
    <x v="0"/>
    <x v="883"/>
    <x v="1"/>
    <x v="82"/>
    <x v="1"/>
  </r>
  <r>
    <x v="2"/>
    <x v="0"/>
    <x v="884"/>
    <x v="1"/>
    <x v="10"/>
    <x v="0"/>
  </r>
  <r>
    <x v="2"/>
    <x v="0"/>
    <x v="885"/>
    <x v="1"/>
    <x v="16"/>
    <x v="0"/>
  </r>
  <r>
    <x v="2"/>
    <x v="0"/>
    <x v="886"/>
    <x v="0"/>
    <x v="15"/>
    <x v="0"/>
  </r>
  <r>
    <x v="2"/>
    <x v="0"/>
    <x v="887"/>
    <x v="0"/>
    <x v="8"/>
    <x v="0"/>
  </r>
  <r>
    <x v="2"/>
    <x v="0"/>
    <x v="888"/>
    <x v="1"/>
    <x v="60"/>
    <x v="1"/>
  </r>
  <r>
    <x v="2"/>
    <x v="0"/>
    <x v="889"/>
    <x v="0"/>
    <x v="66"/>
    <x v="1"/>
  </r>
  <r>
    <x v="1"/>
    <x v="1"/>
    <x v="890"/>
    <x v="0"/>
    <x v="45"/>
    <x v="1"/>
  </r>
  <r>
    <x v="1"/>
    <x v="0"/>
    <x v="891"/>
    <x v="1"/>
    <x v="53"/>
    <x v="1"/>
  </r>
  <r>
    <x v="0"/>
    <x v="1"/>
    <x v="892"/>
    <x v="1"/>
    <x v="42"/>
    <x v="1"/>
  </r>
  <r>
    <x v="0"/>
    <x v="0"/>
    <x v="893"/>
    <x v="1"/>
    <x v="79"/>
    <x v="1"/>
  </r>
  <r>
    <x v="1"/>
    <x v="1"/>
    <x v="894"/>
    <x v="0"/>
    <x v="60"/>
    <x v="1"/>
  </r>
  <r>
    <x v="0"/>
    <x v="0"/>
    <x v="895"/>
    <x v="1"/>
    <x v="79"/>
    <x v="1"/>
  </r>
  <r>
    <x v="0"/>
    <x v="0"/>
    <x v="896"/>
    <x v="1"/>
    <x v="36"/>
    <x v="1"/>
  </r>
  <r>
    <x v="0"/>
    <x v="1"/>
    <x v="897"/>
    <x v="0"/>
    <x v="26"/>
    <x v="1"/>
  </r>
  <r>
    <x v="0"/>
    <x v="1"/>
    <x v="898"/>
    <x v="1"/>
    <x v="36"/>
    <x v="1"/>
  </r>
  <r>
    <x v="0"/>
    <x v="1"/>
    <x v="899"/>
    <x v="0"/>
    <x v="34"/>
    <x v="1"/>
  </r>
  <r>
    <x v="1"/>
    <x v="0"/>
    <x v="900"/>
    <x v="1"/>
    <x v="38"/>
    <x v="1"/>
  </r>
  <r>
    <x v="2"/>
    <x v="0"/>
    <x v="901"/>
    <x v="1"/>
    <x v="28"/>
    <x v="1"/>
  </r>
  <r>
    <x v="2"/>
    <x v="0"/>
    <x v="902"/>
    <x v="1"/>
    <x v="45"/>
    <x v="1"/>
  </r>
  <r>
    <x v="0"/>
    <x v="1"/>
    <x v="903"/>
    <x v="1"/>
    <x v="12"/>
    <x v="0"/>
  </r>
  <r>
    <x v="0"/>
    <x v="1"/>
    <x v="904"/>
    <x v="1"/>
    <x v="66"/>
    <x v="1"/>
  </r>
  <r>
    <x v="0"/>
    <x v="1"/>
    <x v="905"/>
    <x v="0"/>
    <x v="60"/>
    <x v="1"/>
  </r>
  <r>
    <x v="0"/>
    <x v="0"/>
    <x v="906"/>
    <x v="1"/>
    <x v="80"/>
    <x v="1"/>
  </r>
  <r>
    <x v="2"/>
    <x v="0"/>
    <x v="907"/>
    <x v="1"/>
    <x v="48"/>
    <x v="1"/>
  </r>
  <r>
    <x v="0"/>
    <x v="1"/>
    <x v="908"/>
    <x v="1"/>
    <x v="48"/>
    <x v="1"/>
  </r>
  <r>
    <x v="2"/>
    <x v="0"/>
    <x v="909"/>
    <x v="1"/>
    <x v="50"/>
    <x v="1"/>
  </r>
  <r>
    <x v="2"/>
    <x v="1"/>
    <x v="910"/>
    <x v="0"/>
    <x v="34"/>
    <x v="1"/>
  </r>
  <r>
    <x v="2"/>
    <x v="0"/>
    <x v="911"/>
    <x v="1"/>
    <x v="31"/>
    <x v="1"/>
  </r>
  <r>
    <x v="1"/>
    <x v="0"/>
    <x v="912"/>
    <x v="1"/>
    <x v="62"/>
    <x v="1"/>
  </r>
  <r>
    <x v="0"/>
    <x v="0"/>
    <x v="913"/>
    <x v="1"/>
    <x v="86"/>
    <x v="1"/>
  </r>
  <r>
    <x v="0"/>
    <x v="1"/>
    <x v="914"/>
    <x v="1"/>
    <x v="76"/>
    <x v="1"/>
  </r>
  <r>
    <x v="0"/>
    <x v="1"/>
    <x v="915"/>
    <x v="0"/>
    <x v="64"/>
    <x v="1"/>
  </r>
  <r>
    <x v="0"/>
    <x v="1"/>
    <x v="916"/>
    <x v="0"/>
    <x v="74"/>
    <x v="1"/>
  </r>
  <r>
    <x v="1"/>
    <x v="0"/>
    <x v="917"/>
    <x v="1"/>
    <x v="38"/>
    <x v="1"/>
  </r>
  <r>
    <x v="0"/>
    <x v="1"/>
    <x v="918"/>
    <x v="0"/>
    <x v="86"/>
    <x v="1"/>
  </r>
  <r>
    <x v="2"/>
    <x v="0"/>
    <x v="919"/>
    <x v="1"/>
    <x v="84"/>
    <x v="1"/>
  </r>
  <r>
    <x v="2"/>
    <x v="0"/>
    <x v="920"/>
    <x v="1"/>
    <x v="28"/>
    <x v="1"/>
  </r>
  <r>
    <x v="2"/>
    <x v="0"/>
    <x v="921"/>
    <x v="0"/>
    <x v="32"/>
    <x v="1"/>
  </r>
  <r>
    <x v="2"/>
    <x v="1"/>
    <x v="922"/>
    <x v="1"/>
    <x v="47"/>
    <x v="1"/>
  </r>
  <r>
    <x v="0"/>
    <x v="0"/>
    <x v="923"/>
    <x v="1"/>
    <x v="91"/>
    <x v="1"/>
  </r>
  <r>
    <x v="0"/>
    <x v="0"/>
    <x v="924"/>
    <x v="0"/>
    <x v="87"/>
    <x v="1"/>
  </r>
  <r>
    <x v="2"/>
    <x v="0"/>
    <x v="925"/>
    <x v="1"/>
    <x v="41"/>
    <x v="1"/>
  </r>
  <r>
    <x v="2"/>
    <x v="0"/>
    <x v="926"/>
    <x v="0"/>
    <x v="8"/>
    <x v="0"/>
  </r>
  <r>
    <x v="2"/>
    <x v="0"/>
    <x v="927"/>
    <x v="0"/>
    <x v="44"/>
    <x v="1"/>
  </r>
  <r>
    <x v="2"/>
    <x v="1"/>
    <x v="928"/>
    <x v="1"/>
    <x v="24"/>
    <x v="1"/>
  </r>
  <r>
    <x v="2"/>
    <x v="1"/>
    <x v="929"/>
    <x v="1"/>
    <x v="65"/>
    <x v="1"/>
  </r>
  <r>
    <x v="2"/>
    <x v="0"/>
    <x v="930"/>
    <x v="1"/>
    <x v="38"/>
    <x v="1"/>
  </r>
  <r>
    <x v="0"/>
    <x v="0"/>
    <x v="931"/>
    <x v="1"/>
    <x v="85"/>
    <x v="1"/>
  </r>
  <r>
    <x v="2"/>
    <x v="0"/>
    <x v="932"/>
    <x v="1"/>
    <x v="95"/>
    <x v="1"/>
  </r>
  <r>
    <x v="2"/>
    <x v="1"/>
    <x v="933"/>
    <x v="1"/>
    <x v="21"/>
    <x v="1"/>
  </r>
  <r>
    <x v="2"/>
    <x v="0"/>
    <x v="934"/>
    <x v="1"/>
    <x v="36"/>
    <x v="1"/>
  </r>
  <r>
    <x v="1"/>
    <x v="0"/>
    <x v="935"/>
    <x v="1"/>
    <x v="27"/>
    <x v="1"/>
  </r>
  <r>
    <x v="1"/>
    <x v="0"/>
    <x v="936"/>
    <x v="1"/>
    <x v="21"/>
    <x v="1"/>
  </r>
  <r>
    <x v="0"/>
    <x v="1"/>
    <x v="937"/>
    <x v="0"/>
    <x v="70"/>
    <x v="1"/>
  </r>
  <r>
    <x v="0"/>
    <x v="1"/>
    <x v="938"/>
    <x v="0"/>
    <x v="26"/>
    <x v="1"/>
  </r>
  <r>
    <x v="0"/>
    <x v="0"/>
    <x v="939"/>
    <x v="1"/>
    <x v="74"/>
    <x v="1"/>
  </r>
  <r>
    <x v="0"/>
    <x v="1"/>
    <x v="940"/>
    <x v="0"/>
    <x v="59"/>
    <x v="1"/>
  </r>
  <r>
    <x v="0"/>
    <x v="1"/>
    <x v="941"/>
    <x v="1"/>
    <x v="70"/>
    <x v="1"/>
  </r>
  <r>
    <x v="2"/>
    <x v="1"/>
    <x v="942"/>
    <x v="1"/>
    <x v="38"/>
    <x v="1"/>
  </r>
  <r>
    <x v="0"/>
    <x v="0"/>
    <x v="943"/>
    <x v="1"/>
    <x v="71"/>
    <x v="1"/>
  </r>
  <r>
    <x v="0"/>
    <x v="1"/>
    <x v="944"/>
    <x v="1"/>
    <x v="25"/>
    <x v="1"/>
  </r>
  <r>
    <x v="0"/>
    <x v="1"/>
    <x v="945"/>
    <x v="0"/>
    <x v="59"/>
    <x v="1"/>
  </r>
  <r>
    <x v="2"/>
    <x v="0"/>
    <x v="946"/>
    <x v="1"/>
    <x v="51"/>
    <x v="1"/>
  </r>
  <r>
    <x v="2"/>
    <x v="1"/>
    <x v="947"/>
    <x v="1"/>
    <x v="2"/>
    <x v="0"/>
  </r>
  <r>
    <x v="2"/>
    <x v="1"/>
    <x v="948"/>
    <x v="0"/>
    <x v="24"/>
    <x v="1"/>
  </r>
  <r>
    <x v="2"/>
    <x v="0"/>
    <x v="949"/>
    <x v="1"/>
    <x v="48"/>
    <x v="1"/>
  </r>
  <r>
    <x v="2"/>
    <x v="0"/>
    <x v="950"/>
    <x v="1"/>
    <x v="46"/>
    <x v="1"/>
  </r>
  <r>
    <x v="1"/>
    <x v="1"/>
    <x v="951"/>
    <x v="0"/>
    <x v="72"/>
    <x v="1"/>
  </r>
  <r>
    <x v="2"/>
    <x v="0"/>
    <x v="952"/>
    <x v="1"/>
    <x v="65"/>
    <x v="1"/>
  </r>
  <r>
    <x v="2"/>
    <x v="1"/>
    <x v="953"/>
    <x v="1"/>
    <x v="38"/>
    <x v="1"/>
  </r>
  <r>
    <x v="2"/>
    <x v="1"/>
    <x v="954"/>
    <x v="1"/>
    <x v="13"/>
    <x v="0"/>
  </r>
  <r>
    <x v="2"/>
    <x v="1"/>
    <x v="955"/>
    <x v="0"/>
    <x v="15"/>
    <x v="0"/>
  </r>
  <r>
    <x v="2"/>
    <x v="1"/>
    <x v="956"/>
    <x v="0"/>
    <x v="44"/>
    <x v="1"/>
  </r>
  <r>
    <x v="1"/>
    <x v="0"/>
    <x v="957"/>
    <x v="1"/>
    <x v="34"/>
    <x v="1"/>
  </r>
  <r>
    <x v="1"/>
    <x v="1"/>
    <x v="958"/>
    <x v="0"/>
    <x v="42"/>
    <x v="1"/>
  </r>
  <r>
    <x v="1"/>
    <x v="1"/>
    <x v="959"/>
    <x v="0"/>
    <x v="41"/>
    <x v="1"/>
  </r>
  <r>
    <x v="0"/>
    <x v="1"/>
    <x v="960"/>
    <x v="1"/>
    <x v="47"/>
    <x v="1"/>
  </r>
  <r>
    <x v="2"/>
    <x v="0"/>
    <x v="961"/>
    <x v="1"/>
    <x v="54"/>
    <x v="1"/>
  </r>
  <r>
    <x v="2"/>
    <x v="1"/>
    <x v="962"/>
    <x v="0"/>
    <x v="26"/>
    <x v="1"/>
  </r>
  <r>
    <x v="2"/>
    <x v="1"/>
    <x v="963"/>
    <x v="0"/>
    <x v="87"/>
    <x v="1"/>
  </r>
  <r>
    <x v="1"/>
    <x v="0"/>
    <x v="964"/>
    <x v="1"/>
    <x v="44"/>
    <x v="1"/>
  </r>
  <r>
    <x v="1"/>
    <x v="0"/>
    <x v="965"/>
    <x v="0"/>
    <x v="41"/>
    <x v="1"/>
  </r>
  <r>
    <x v="0"/>
    <x v="0"/>
    <x v="966"/>
    <x v="1"/>
    <x v="60"/>
    <x v="1"/>
  </r>
  <r>
    <x v="2"/>
    <x v="0"/>
    <x v="967"/>
    <x v="1"/>
    <x v="18"/>
    <x v="0"/>
  </r>
  <r>
    <x v="2"/>
    <x v="0"/>
    <x v="968"/>
    <x v="1"/>
    <x v="61"/>
    <x v="1"/>
  </r>
  <r>
    <x v="0"/>
    <x v="0"/>
    <x v="969"/>
    <x v="1"/>
    <x v="85"/>
    <x v="1"/>
  </r>
  <r>
    <x v="2"/>
    <x v="0"/>
    <x v="970"/>
    <x v="0"/>
    <x v="16"/>
    <x v="0"/>
  </r>
  <r>
    <x v="2"/>
    <x v="0"/>
    <x v="971"/>
    <x v="1"/>
    <x v="54"/>
    <x v="1"/>
  </r>
  <r>
    <x v="2"/>
    <x v="0"/>
    <x v="972"/>
    <x v="0"/>
    <x v="45"/>
    <x v="1"/>
  </r>
  <r>
    <x v="2"/>
    <x v="0"/>
    <x v="973"/>
    <x v="1"/>
    <x v="50"/>
    <x v="1"/>
  </r>
  <r>
    <x v="2"/>
    <x v="0"/>
    <x v="974"/>
    <x v="1"/>
    <x v="42"/>
    <x v="1"/>
  </r>
  <r>
    <x v="2"/>
    <x v="0"/>
    <x v="975"/>
    <x v="1"/>
    <x v="42"/>
    <x v="1"/>
  </r>
  <r>
    <x v="2"/>
    <x v="0"/>
    <x v="976"/>
    <x v="1"/>
    <x v="69"/>
    <x v="1"/>
  </r>
  <r>
    <x v="2"/>
    <x v="0"/>
    <x v="977"/>
    <x v="0"/>
    <x v="26"/>
    <x v="1"/>
  </r>
  <r>
    <x v="2"/>
    <x v="0"/>
    <x v="978"/>
    <x v="1"/>
    <x v="47"/>
    <x v="1"/>
  </r>
  <r>
    <x v="2"/>
    <x v="0"/>
    <x v="979"/>
    <x v="1"/>
    <x v="24"/>
    <x v="1"/>
  </r>
  <r>
    <x v="2"/>
    <x v="0"/>
    <x v="980"/>
    <x v="0"/>
    <x v="47"/>
    <x v="1"/>
  </r>
  <r>
    <x v="2"/>
    <x v="1"/>
    <x v="981"/>
    <x v="1"/>
    <x v="32"/>
    <x v="1"/>
  </r>
  <r>
    <x v="1"/>
    <x v="0"/>
    <x v="982"/>
    <x v="1"/>
    <x v="60"/>
    <x v="1"/>
  </r>
  <r>
    <x v="2"/>
    <x v="0"/>
    <x v="983"/>
    <x v="1"/>
    <x v="29"/>
    <x v="1"/>
  </r>
  <r>
    <x v="2"/>
    <x v="0"/>
    <x v="984"/>
    <x v="0"/>
    <x v="21"/>
    <x v="1"/>
  </r>
  <r>
    <x v="2"/>
    <x v="0"/>
    <x v="985"/>
    <x v="1"/>
    <x v="32"/>
    <x v="1"/>
  </r>
  <r>
    <x v="2"/>
    <x v="0"/>
    <x v="986"/>
    <x v="1"/>
    <x v="32"/>
    <x v="1"/>
  </r>
  <r>
    <x v="1"/>
    <x v="1"/>
    <x v="987"/>
    <x v="0"/>
    <x v="47"/>
    <x v="1"/>
  </r>
  <r>
    <x v="0"/>
    <x v="0"/>
    <x v="988"/>
    <x v="1"/>
    <x v="69"/>
    <x v="1"/>
  </r>
  <r>
    <x v="0"/>
    <x v="1"/>
    <x v="989"/>
    <x v="0"/>
    <x v="53"/>
    <x v="1"/>
  </r>
  <r>
    <x v="1"/>
    <x v="0"/>
    <x v="990"/>
    <x v="1"/>
    <x v="45"/>
    <x v="1"/>
  </r>
  <r>
    <x v="1"/>
    <x v="0"/>
    <x v="991"/>
    <x v="1"/>
    <x v="34"/>
    <x v="1"/>
  </r>
  <r>
    <x v="1"/>
    <x v="1"/>
    <x v="992"/>
    <x v="0"/>
    <x v="47"/>
    <x v="1"/>
  </r>
  <r>
    <x v="0"/>
    <x v="0"/>
    <x v="993"/>
    <x v="1"/>
    <x v="88"/>
    <x v="1"/>
  </r>
  <r>
    <x v="0"/>
    <x v="1"/>
    <x v="994"/>
    <x v="0"/>
    <x v="83"/>
    <x v="1"/>
  </r>
  <r>
    <x v="1"/>
    <x v="1"/>
    <x v="995"/>
    <x v="0"/>
    <x v="19"/>
    <x v="0"/>
  </r>
  <r>
    <x v="1"/>
    <x v="1"/>
    <x v="996"/>
    <x v="0"/>
    <x v="60"/>
    <x v="1"/>
  </r>
  <r>
    <x v="1"/>
    <x v="1"/>
    <x v="997"/>
    <x v="0"/>
    <x v="49"/>
    <x v="1"/>
  </r>
  <r>
    <x v="0"/>
    <x v="0"/>
    <x v="998"/>
    <x v="1"/>
    <x v="83"/>
    <x v="1"/>
  </r>
  <r>
    <x v="1"/>
    <x v="0"/>
    <x v="999"/>
    <x v="1"/>
    <x v="41"/>
    <x v="1"/>
  </r>
  <r>
    <x v="1"/>
    <x v="1"/>
    <x v="1000"/>
    <x v="0"/>
    <x v="44"/>
    <x v="1"/>
  </r>
  <r>
    <x v="1"/>
    <x v="1"/>
    <x v="1001"/>
    <x v="1"/>
    <x v="8"/>
    <x v="0"/>
  </r>
  <r>
    <x v="1"/>
    <x v="1"/>
    <x v="1002"/>
    <x v="0"/>
    <x v="10"/>
    <x v="0"/>
  </r>
  <r>
    <x v="1"/>
    <x v="1"/>
    <x v="1003"/>
    <x v="0"/>
    <x v="44"/>
    <x v="1"/>
  </r>
  <r>
    <x v="2"/>
    <x v="0"/>
    <x v="1004"/>
    <x v="1"/>
    <x v="49"/>
    <x v="1"/>
  </r>
  <r>
    <x v="1"/>
    <x v="1"/>
    <x v="1005"/>
    <x v="0"/>
    <x v="6"/>
    <x v="0"/>
  </r>
  <r>
    <x v="1"/>
    <x v="1"/>
    <x v="1006"/>
    <x v="0"/>
    <x v="11"/>
    <x v="0"/>
  </r>
  <r>
    <x v="1"/>
    <x v="0"/>
    <x v="1007"/>
    <x v="1"/>
    <x v="54"/>
    <x v="1"/>
  </r>
  <r>
    <x v="1"/>
    <x v="1"/>
    <x v="1008"/>
    <x v="0"/>
    <x v="50"/>
    <x v="1"/>
  </r>
  <r>
    <x v="2"/>
    <x v="1"/>
    <x v="1009"/>
    <x v="0"/>
    <x v="57"/>
    <x v="1"/>
  </r>
  <r>
    <x v="1"/>
    <x v="0"/>
    <x v="1010"/>
    <x v="1"/>
    <x v="90"/>
    <x v="1"/>
  </r>
  <r>
    <x v="0"/>
    <x v="0"/>
    <x v="1011"/>
    <x v="1"/>
    <x v="76"/>
    <x v="1"/>
  </r>
  <r>
    <x v="0"/>
    <x v="0"/>
    <x v="1012"/>
    <x v="1"/>
    <x v="31"/>
    <x v="1"/>
  </r>
  <r>
    <x v="0"/>
    <x v="1"/>
    <x v="1013"/>
    <x v="0"/>
    <x v="77"/>
    <x v="1"/>
  </r>
  <r>
    <x v="0"/>
    <x v="1"/>
    <x v="1014"/>
    <x v="0"/>
    <x v="47"/>
    <x v="1"/>
  </r>
  <r>
    <x v="0"/>
    <x v="0"/>
    <x v="1015"/>
    <x v="1"/>
    <x v="80"/>
    <x v="1"/>
  </r>
  <r>
    <x v="0"/>
    <x v="1"/>
    <x v="1016"/>
    <x v="0"/>
    <x v="66"/>
    <x v="1"/>
  </r>
  <r>
    <x v="2"/>
    <x v="0"/>
    <x v="1017"/>
    <x v="1"/>
    <x v="73"/>
    <x v="1"/>
  </r>
  <r>
    <x v="0"/>
    <x v="0"/>
    <x v="1018"/>
    <x v="1"/>
    <x v="72"/>
    <x v="1"/>
  </r>
  <r>
    <x v="0"/>
    <x v="0"/>
    <x v="1019"/>
    <x v="1"/>
    <x v="41"/>
    <x v="1"/>
  </r>
  <r>
    <x v="0"/>
    <x v="1"/>
    <x v="1020"/>
    <x v="0"/>
    <x v="72"/>
    <x v="1"/>
  </r>
  <r>
    <x v="2"/>
    <x v="0"/>
    <x v="1021"/>
    <x v="1"/>
    <x v="26"/>
    <x v="1"/>
  </r>
  <r>
    <x v="2"/>
    <x v="0"/>
    <x v="1022"/>
    <x v="1"/>
    <x v="31"/>
    <x v="1"/>
  </r>
  <r>
    <x v="1"/>
    <x v="1"/>
    <x v="1023"/>
    <x v="1"/>
    <x v="47"/>
    <x v="1"/>
  </r>
  <r>
    <x v="2"/>
    <x v="1"/>
    <x v="1024"/>
    <x v="0"/>
    <x v="69"/>
    <x v="1"/>
  </r>
  <r>
    <x v="0"/>
    <x v="1"/>
    <x v="1025"/>
    <x v="0"/>
    <x v="31"/>
    <x v="1"/>
  </r>
  <r>
    <x v="0"/>
    <x v="0"/>
    <x v="1026"/>
    <x v="1"/>
    <x v="73"/>
    <x v="1"/>
  </r>
  <r>
    <x v="2"/>
    <x v="0"/>
    <x v="1027"/>
    <x v="1"/>
    <x v="43"/>
    <x v="1"/>
  </r>
  <r>
    <x v="0"/>
    <x v="1"/>
    <x v="1028"/>
    <x v="1"/>
    <x v="31"/>
    <x v="1"/>
  </r>
  <r>
    <x v="0"/>
    <x v="1"/>
    <x v="1029"/>
    <x v="0"/>
    <x v="47"/>
    <x v="1"/>
  </r>
  <r>
    <x v="2"/>
    <x v="0"/>
    <x v="1030"/>
    <x v="1"/>
    <x v="31"/>
    <x v="1"/>
  </r>
  <r>
    <x v="2"/>
    <x v="0"/>
    <x v="1031"/>
    <x v="1"/>
    <x v="41"/>
    <x v="1"/>
  </r>
  <r>
    <x v="2"/>
    <x v="0"/>
    <x v="1032"/>
    <x v="1"/>
    <x v="54"/>
    <x v="1"/>
  </r>
  <r>
    <x v="1"/>
    <x v="1"/>
    <x v="1033"/>
    <x v="0"/>
    <x v="39"/>
    <x v="1"/>
  </r>
  <r>
    <x v="0"/>
    <x v="0"/>
    <x v="1034"/>
    <x v="1"/>
    <x v="86"/>
    <x v="1"/>
  </r>
  <r>
    <x v="2"/>
    <x v="0"/>
    <x v="1035"/>
    <x v="1"/>
    <x v="41"/>
    <x v="1"/>
  </r>
  <r>
    <x v="2"/>
    <x v="1"/>
    <x v="1036"/>
    <x v="0"/>
    <x v="23"/>
    <x v="1"/>
  </r>
  <r>
    <x v="0"/>
    <x v="1"/>
    <x v="1037"/>
    <x v="0"/>
    <x v="54"/>
    <x v="1"/>
  </r>
  <r>
    <x v="2"/>
    <x v="0"/>
    <x v="1038"/>
    <x v="1"/>
    <x v="67"/>
    <x v="1"/>
  </r>
  <r>
    <x v="1"/>
    <x v="0"/>
    <x v="1039"/>
    <x v="0"/>
    <x v="36"/>
    <x v="1"/>
  </r>
  <r>
    <x v="2"/>
    <x v="0"/>
    <x v="1040"/>
    <x v="0"/>
    <x v="22"/>
    <x v="1"/>
  </r>
  <r>
    <x v="2"/>
    <x v="0"/>
    <x v="1041"/>
    <x v="1"/>
    <x v="40"/>
    <x v="1"/>
  </r>
  <r>
    <x v="2"/>
    <x v="0"/>
    <x v="1042"/>
    <x v="1"/>
    <x v="41"/>
    <x v="1"/>
  </r>
  <r>
    <x v="2"/>
    <x v="0"/>
    <x v="1043"/>
    <x v="1"/>
    <x v="44"/>
    <x v="1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_rels/pivotTable2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2.xml"/>
</Relationships>
</file>

<file path=xl/pivotTables/pivotTable1.xml><?xml version="1.0" encoding="utf-8"?>
<pivotTableDefinition xmlns="http://schemas.openxmlformats.org/spreadsheetml/2006/main" name="Draaitabel1" cacheId="1" applyNumberFormats="0" applyBorderFormats="0" applyFontFormats="0" applyPatternFormats="0" applyAlignmentFormats="0" applyWidthHeightFormats="0" dataCaption="Values" useAutoFormatting="0" itemPrintTitles="1" indent="0" outline="1" outlineData="1" compact="0" compactData="0">
  <location ref="A3:D103" firstHeaderRow="1" firstDataRow="2" firstDataCol="1"/>
  <pivotFields count="6">
    <pivotField compact="0" showAll="0"/>
    <pivotField axis="axisCol" compact="0" showAll="0">
      <items count="3">
        <item x="0"/>
        <item x="1"/>
        <item t="default"/>
      </items>
    </pivotField>
    <pivotField compact="0" showAll="0"/>
    <pivotField compact="0" showAll="0"/>
    <pivotField axis="axisRow" dataField="1" compact="0" showAll="0">
      <items count="9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t="default"/>
      </items>
    </pivotField>
    <pivotField compact="0" showAll="0"/>
  </pivotFields>
  <rowFields count="1">
    <field x="4"/>
  </rowFields>
  <colFields count="1">
    <field x="1"/>
  </colFields>
  <dataFields count="1">
    <dataField name="Aantal van age" fld="4" subtotal="count" numFmtId="164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Draaitabel2" cacheId="2" applyNumberFormats="0" applyBorderFormats="0" applyFontFormats="0" applyPatternFormats="0" applyAlignmentFormats="0" applyWidthHeightFormats="0" dataCaption="Values" useAutoFormatting="0" itemPrintTitles="1" indent="0" outline="1" outlineData="1" compact="0" compactData="0">
  <location ref="A3:D8" firstHeaderRow="1" firstDataRow="2" firstDataCol="1"/>
  <pivotFields count="6">
    <pivotField axis="axisRow" compact="0" showAll="0">
      <items count="5">
        <item x="0"/>
        <item x="1"/>
        <item x="2"/>
        <item h="1" x="3"/>
        <item t="default"/>
      </items>
    </pivotField>
    <pivotField axis="axisCol" dataField="1" compact="0" showAll="0">
      <items count="4">
        <item x="0"/>
        <item x="1"/>
        <item h="1" x="2"/>
        <item t="default"/>
      </items>
    </pivotField>
    <pivotField compact="0" showAll="0"/>
    <pivotField compact="0" showAll="0"/>
    <pivotField compact="0" showAll="0"/>
    <pivotField compact="0" showAll="0"/>
  </pivotFields>
  <rowFields count="1">
    <field x="0"/>
  </rowFields>
  <colFields count="1">
    <field x="1"/>
  </colFields>
  <dataFields count="1">
    <dataField name="Aantal van survived" fld="1" subtotal="count" numFmtId="164"/>
  </dataFields>
  <pivotTableStyleInfo name="PivotStyleLight16" showRowHeaders="1" showColHeaders="1" showRowStripes="0" showColStripes="0" showLastColumn="1"/>
</pivotTableDefinition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pivotTable" Target="../pivotTables/pivotTable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pivotTable" Target="../pivotTables/pivotTable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104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28515625" defaultRowHeight="15" zeroHeight="false" outlineLevelRow="0" outlineLevelCol="0"/>
  <cols>
    <col collapsed="false" customWidth="true" hidden="false" outlineLevel="0" max="1" min="1" style="1" width="6.58"/>
    <col collapsed="false" customWidth="true" hidden="false" outlineLevel="0" max="2" min="2" style="1" width="8.98"/>
    <col collapsed="false" customWidth="true" hidden="false" outlineLevel="0" max="3" min="3" style="1" width="55.25"/>
    <col collapsed="false" customWidth="true" hidden="false" outlineLevel="0" max="4" min="4" style="1" width="7.64"/>
    <col collapsed="false" customWidth="true" hidden="false" outlineLevel="0" max="5" min="5" style="1" width="6.89"/>
    <col collapsed="false" customWidth="true" hidden="false" outlineLevel="0" max="6" min="6" style="1" width="11.97"/>
    <col collapsed="false" customWidth="true" hidden="false" outlineLevel="0" max="7" min="7" style="1" width="5.25"/>
    <col collapsed="false" customWidth="true" hidden="false" outlineLevel="0" max="8" min="8" style="1" width="14.36"/>
    <col collapsed="false" customWidth="true" hidden="false" outlineLevel="0" max="9" min="9" style="1" width="24.11"/>
    <col collapsed="false" customWidth="true" hidden="false" outlineLevel="0" max="10" min="10" style="1" width="23.51"/>
    <col collapsed="false" customWidth="true" hidden="false" outlineLevel="0" max="11" min="11" style="1" width="20.21"/>
    <col collapsed="false" customWidth="true" hidden="false" outlineLevel="0" max="12" min="12" style="1" width="23.06"/>
    <col collapsed="false" customWidth="true" hidden="false" outlineLevel="0" max="13" min="13" style="1" width="19.61"/>
    <col collapsed="false" customWidth="true" hidden="false" outlineLevel="0" max="14" min="14" style="1" width="24.11"/>
    <col collapsed="false" customWidth="true" hidden="false" outlineLevel="0" max="15" min="15" style="1" width="21.71"/>
    <col collapsed="false" customWidth="true" hidden="false" outlineLevel="0" max="16" min="16" style="1" width="10.63"/>
    <col collapsed="false" customWidth="false" hidden="false" outlineLevel="0" max="1024" min="17" style="1" width="9.28"/>
  </cols>
  <sheetData>
    <row r="1" customFormat="false" ht="15.7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H1" s="3"/>
      <c r="I1" s="3"/>
      <c r="J1" s="3"/>
      <c r="K1" s="3"/>
      <c r="L1" s="3"/>
      <c r="M1" s="3"/>
      <c r="N1" s="3"/>
      <c r="O1" s="3"/>
    </row>
    <row r="2" customFormat="false" ht="16.5" hidden="false" customHeight="false" outlineLevel="0" collapsed="false">
      <c r="A2" s="1" t="n">
        <v>3</v>
      </c>
      <c r="B2" s="1" t="n">
        <v>0</v>
      </c>
      <c r="C2" s="1" t="s">
        <v>6</v>
      </c>
      <c r="D2" s="1" t="s">
        <v>7</v>
      </c>
      <c r="E2" s="1" t="n">
        <v>42</v>
      </c>
      <c r="F2" s="1" t="str">
        <f aca="false">IF(E2 &lt;14, "kind", "volwassene")</f>
        <v>volwassene</v>
      </c>
      <c r="G2" s="4"/>
      <c r="H2" s="5"/>
      <c r="I2" s="6" t="s">
        <v>8</v>
      </c>
      <c r="J2" s="6"/>
      <c r="K2" s="6"/>
      <c r="L2" s="6"/>
      <c r="M2" s="6"/>
      <c r="N2" s="7"/>
      <c r="O2" s="8"/>
      <c r="P2" s="9"/>
    </row>
    <row r="3" customFormat="false" ht="15.75" hidden="false" customHeight="false" outlineLevel="0" collapsed="false">
      <c r="A3" s="1" t="n">
        <v>3</v>
      </c>
      <c r="B3" s="1" t="n">
        <v>0</v>
      </c>
      <c r="C3" s="1" t="s">
        <v>9</v>
      </c>
      <c r="D3" s="1" t="s">
        <v>7</v>
      </c>
      <c r="E3" s="1" t="n">
        <v>13</v>
      </c>
      <c r="F3" s="1" t="str">
        <f aca="false">IF(E3 &lt;14, "kind", "volwassene")</f>
        <v>kind</v>
      </c>
      <c r="G3" s="4"/>
      <c r="H3" s="10"/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2" t="s">
        <v>16</v>
      </c>
      <c r="P3" s="9"/>
    </row>
    <row r="4" customFormat="false" ht="15" hidden="false" customHeight="false" outlineLevel="0" collapsed="false">
      <c r="A4" s="1" t="n">
        <v>3</v>
      </c>
      <c r="B4" s="1" t="n">
        <v>0</v>
      </c>
      <c r="C4" s="1" t="s">
        <v>17</v>
      </c>
      <c r="D4" s="1" t="s">
        <v>7</v>
      </c>
      <c r="E4" s="1" t="n">
        <v>16</v>
      </c>
      <c r="F4" s="1" t="str">
        <f aca="false">IF(E4 &lt;14, "kind", "volwassene")</f>
        <v>volwassene</v>
      </c>
      <c r="G4" s="4"/>
      <c r="H4" s="13" t="s">
        <v>18</v>
      </c>
      <c r="I4" s="14" t="n">
        <f aca="false">COUNTIFS(B:B,1,D:D,"male",F:F,"volwassene")</f>
        <v>106</v>
      </c>
      <c r="J4" s="14" t="n">
        <f aca="false">COUNTIFS(B:B,0,D:D,"male",F:F,"volwassene")</f>
        <v>498</v>
      </c>
      <c r="K4" s="14" t="n">
        <f aca="false">COUNTIFS(B:B,1,D:D,"female",F:F,"volwassene")</f>
        <v>263</v>
      </c>
      <c r="L4" s="14" t="n">
        <f aca="false">COUNTIFS(B:B,0,D:D,"female",F:F,"volwassene")</f>
        <v>79</v>
      </c>
      <c r="M4" s="14" t="n">
        <f aca="false">COUNTIFS(B:B,1,F:F,"kind")</f>
        <v>57</v>
      </c>
      <c r="N4" s="14" t="n">
        <f aca="false">COUNTIFS(B:B,0,F:F,"kind")</f>
        <v>42</v>
      </c>
      <c r="O4" s="15" t="n">
        <f aca="false">I4+K4+M4</f>
        <v>426</v>
      </c>
      <c r="P4" s="9"/>
    </row>
    <row r="5" customFormat="false" ht="15" hidden="false" customHeight="false" outlineLevel="0" collapsed="false">
      <c r="A5" s="1" t="n">
        <v>3</v>
      </c>
      <c r="B5" s="1" t="n">
        <v>1</v>
      </c>
      <c r="C5" s="1" t="s">
        <v>19</v>
      </c>
      <c r="D5" s="1" t="s">
        <v>20</v>
      </c>
      <c r="E5" s="1" t="n">
        <v>35</v>
      </c>
      <c r="F5" s="1" t="str">
        <f aca="false">IF(E5 &lt;14, "kind", "volwassene")</f>
        <v>volwassene</v>
      </c>
      <c r="G5" s="4"/>
      <c r="H5" s="13" t="s">
        <v>21</v>
      </c>
      <c r="I5" s="16" t="n">
        <f aca="false">I4/$O4</f>
        <v>0.248826291079812</v>
      </c>
      <c r="J5" s="16"/>
      <c r="K5" s="16" t="n">
        <f aca="false">K4/$O4</f>
        <v>0.617370892018779</v>
      </c>
      <c r="L5" s="16"/>
      <c r="M5" s="16" t="n">
        <f aca="false">M4/$O4</f>
        <v>0.133802816901408</v>
      </c>
      <c r="N5" s="17"/>
      <c r="O5" s="18"/>
      <c r="P5" s="19"/>
    </row>
    <row r="6" customFormat="false" ht="15.75" hidden="false" customHeight="false" outlineLevel="0" collapsed="false">
      <c r="A6" s="1" t="n">
        <v>3</v>
      </c>
      <c r="B6" s="1" t="n">
        <v>1</v>
      </c>
      <c r="C6" s="1" t="s">
        <v>22</v>
      </c>
      <c r="D6" s="1" t="s">
        <v>20</v>
      </c>
      <c r="E6" s="1" t="n">
        <v>16</v>
      </c>
      <c r="F6" s="1" t="str">
        <f aca="false">IF(E6 &lt;14, "kind", "volwassene")</f>
        <v>volwassene</v>
      </c>
      <c r="G6" s="4"/>
      <c r="H6" s="20" t="s">
        <v>23</v>
      </c>
      <c r="I6" s="21" t="n">
        <f aca="false">I4/(I4+J4)</f>
        <v>0.175496688741722</v>
      </c>
      <c r="J6" s="21"/>
      <c r="K6" s="22" t="n">
        <f aca="false">K4/(K4+L4)</f>
        <v>0.769005847953216</v>
      </c>
      <c r="L6" s="21"/>
      <c r="M6" s="22" t="n">
        <f aca="false">M4/(M4+N4)</f>
        <v>0.575757575757576</v>
      </c>
      <c r="N6" s="23"/>
      <c r="O6" s="24"/>
      <c r="P6" s="9"/>
    </row>
    <row r="7" customFormat="false" ht="15.75" hidden="false" customHeight="false" outlineLevel="0" collapsed="false">
      <c r="A7" s="1" t="n">
        <v>3</v>
      </c>
      <c r="B7" s="1" t="n">
        <v>1</v>
      </c>
      <c r="C7" s="1" t="s">
        <v>24</v>
      </c>
      <c r="D7" s="1" t="s">
        <v>7</v>
      </c>
      <c r="E7" s="1" t="n">
        <v>25</v>
      </c>
      <c r="F7" s="1" t="str">
        <f aca="false">IF(E7 &lt;14, "kind", "volwassene")</f>
        <v>volwassene</v>
      </c>
      <c r="H7" s="14"/>
      <c r="I7" s="14"/>
      <c r="J7" s="14" t="s">
        <v>25</v>
      </c>
      <c r="K7" s="25" t="n">
        <f aca="false">K6/I6</f>
        <v>4.38188237890323</v>
      </c>
      <c r="L7" s="14" t="s">
        <v>26</v>
      </c>
      <c r="M7" s="25" t="n">
        <f aca="false">M6/I6</f>
        <v>3.28073184676958</v>
      </c>
    </row>
    <row r="8" customFormat="false" ht="15" hidden="false" customHeight="false" outlineLevel="0" collapsed="false">
      <c r="A8" s="1" t="n">
        <v>2</v>
      </c>
      <c r="B8" s="1" t="n">
        <v>0</v>
      </c>
      <c r="C8" s="1" t="s">
        <v>27</v>
      </c>
      <c r="D8" s="1" t="s">
        <v>7</v>
      </c>
      <c r="E8" s="1" t="n">
        <v>30</v>
      </c>
      <c r="F8" s="1" t="str">
        <f aca="false">IF(E8 &lt;14, "kind", "volwassene")</f>
        <v>volwassene</v>
      </c>
      <c r="G8" s="4"/>
      <c r="H8" s="14"/>
      <c r="I8" s="14"/>
      <c r="J8" s="14" t="s">
        <v>28</v>
      </c>
      <c r="K8" s="25" t="n">
        <f aca="false">(K4/L4)/(I4/J4)</f>
        <v>15.6405540960115</v>
      </c>
      <c r="L8" s="14" t="s">
        <v>28</v>
      </c>
      <c r="M8" s="25" t="n">
        <f aca="false">(M4/M4)/(I4/J4)</f>
        <v>4.69811320754717</v>
      </c>
      <c r="P8" s="9"/>
    </row>
    <row r="9" customFormat="false" ht="33" hidden="false" customHeight="true" outlineLevel="0" collapsed="false">
      <c r="A9" s="1" t="n">
        <v>2</v>
      </c>
      <c r="B9" s="1" t="n">
        <v>1</v>
      </c>
      <c r="C9" s="1" t="s">
        <v>29</v>
      </c>
      <c r="D9" s="1" t="s">
        <v>20</v>
      </c>
      <c r="E9" s="1" t="n">
        <v>28</v>
      </c>
      <c r="F9" s="1" t="str">
        <f aca="false">IF(E9 &lt;14, "kind", "volwassene")</f>
        <v>volwassene</v>
      </c>
      <c r="G9" s="4"/>
      <c r="H9" s="14"/>
      <c r="I9" s="26" t="s">
        <v>30</v>
      </c>
      <c r="J9" s="25" t="n">
        <f aca="false">EXP(LOG(K8,EXP(1))-1.96*SQRT(1/K4+1/L4+1/$I4+1/$J4))</f>
        <v>11.2736475781815</v>
      </c>
      <c r="K9" s="25" t="n">
        <f aca="false">EXP(LOG(K8,EXP(1))+1.96*SQRT(1/K4+1/L4+1/$I4+1/$J4))</f>
        <v>21.6990047572271</v>
      </c>
      <c r="L9" s="25" t="n">
        <f aca="false">EXP(LOG(M8,EXP(1))-1.96*SQRT(1/M4+1/N4+1/$I4+1/$J4))</f>
        <v>2.99458897434567</v>
      </c>
      <c r="M9" s="25" t="n">
        <f aca="false">EXP(LOG(M8,EXP(1))+1.96*SQRT(1/M4+1/N4+1/$I4+1/$J4))</f>
        <v>7.37071694981181</v>
      </c>
      <c r="P9" s="9"/>
    </row>
    <row r="10" customFormat="false" ht="16.5" hidden="false" customHeight="false" outlineLevel="0" collapsed="false">
      <c r="A10" s="1" t="n">
        <v>3</v>
      </c>
      <c r="B10" s="1" t="n">
        <v>14</v>
      </c>
      <c r="C10" s="1" t="s">
        <v>31</v>
      </c>
      <c r="D10" s="1" t="s">
        <v>7</v>
      </c>
      <c r="E10" s="1" t="n">
        <v>20</v>
      </c>
      <c r="F10" s="1" t="str">
        <f aca="false">IF(E10 &lt;14, "kind", "volwassene")</f>
        <v>volwassene</v>
      </c>
      <c r="G10" s="4"/>
      <c r="H10" s="5"/>
      <c r="I10" s="27" t="s">
        <v>32</v>
      </c>
      <c r="J10" s="27"/>
      <c r="K10" s="27"/>
      <c r="L10" s="27"/>
      <c r="M10" s="27"/>
      <c r="N10" s="7"/>
      <c r="O10" s="8"/>
      <c r="P10" s="9"/>
    </row>
    <row r="11" customFormat="false" ht="15.75" hidden="false" customHeight="false" outlineLevel="0" collapsed="false">
      <c r="A11" s="1" t="n">
        <v>3</v>
      </c>
      <c r="B11" s="1" t="n">
        <v>1</v>
      </c>
      <c r="C11" s="1" t="s">
        <v>33</v>
      </c>
      <c r="D11" s="1" t="s">
        <v>20</v>
      </c>
      <c r="E11" s="1" t="n">
        <v>18</v>
      </c>
      <c r="F11" s="1" t="str">
        <f aca="false">IF(E11 &lt;14, "kind", "volwassene")</f>
        <v>volwassene</v>
      </c>
      <c r="G11" s="4"/>
      <c r="H11" s="10"/>
      <c r="I11" s="28"/>
      <c r="J11" s="28" t="s">
        <v>34</v>
      </c>
      <c r="K11" s="28" t="s">
        <v>35</v>
      </c>
      <c r="L11" s="28" t="s">
        <v>36</v>
      </c>
      <c r="M11" s="28" t="s">
        <v>37</v>
      </c>
      <c r="N11" s="29"/>
      <c r="O11" s="30"/>
      <c r="P11" s="9"/>
    </row>
    <row r="12" customFormat="false" ht="15" hidden="false" customHeight="false" outlineLevel="0" collapsed="false">
      <c r="A12" s="1" t="n">
        <v>3</v>
      </c>
      <c r="B12" s="1" t="n">
        <v>0</v>
      </c>
      <c r="C12" s="1" t="s">
        <v>38</v>
      </c>
      <c r="D12" s="1" t="s">
        <v>7</v>
      </c>
      <c r="E12" s="1" t="n">
        <v>30</v>
      </c>
      <c r="F12" s="1" t="str">
        <f aca="false">IF(E12 &lt;14, "kind", "volwassene")</f>
        <v>volwassene</v>
      </c>
      <c r="G12" s="4"/>
      <c r="H12" s="31"/>
      <c r="I12" s="32" t="s">
        <v>39</v>
      </c>
      <c r="J12" s="32" t="n">
        <f aca="false">PERCENTILE(E621:E1047,0.5)</f>
        <v>28</v>
      </c>
      <c r="K12" s="33" t="n">
        <f aca="false">AVERAGE(E621:E1047)</f>
        <v>29.8546058548009</v>
      </c>
      <c r="L12" s="33" t="n">
        <f aca="false">_xlfn.STDEV.S(E621:E1047)</f>
        <v>15.2141013103482</v>
      </c>
      <c r="M12" s="32" t="n">
        <v>21</v>
      </c>
      <c r="O12" s="18"/>
      <c r="P12" s="9"/>
    </row>
    <row r="13" customFormat="false" ht="15" hidden="false" customHeight="false" outlineLevel="0" collapsed="false">
      <c r="A13" s="1" t="n">
        <v>3</v>
      </c>
      <c r="B13" s="1" t="n">
        <v>0</v>
      </c>
      <c r="C13" s="1" t="s">
        <v>40</v>
      </c>
      <c r="D13" s="1" t="s">
        <v>7</v>
      </c>
      <c r="E13" s="1" t="n">
        <v>26</v>
      </c>
      <c r="F13" s="1" t="str">
        <f aca="false">IF(E13 &lt;14, "kind", "volwassene")</f>
        <v>volwassene</v>
      </c>
      <c r="G13" s="4"/>
      <c r="H13" s="31"/>
      <c r="I13" s="32" t="s">
        <v>41</v>
      </c>
      <c r="J13" s="32" t="n">
        <f aca="false">PERCENTILE(E2:E620,0.5)</f>
        <v>28</v>
      </c>
      <c r="K13" s="33" t="n">
        <f aca="false">AVERAGE(E2:E620)</f>
        <v>29.8994345718901</v>
      </c>
      <c r="L13" s="33" t="n">
        <f aca="false">_xlfn.STDEV.S(E2:E620)</f>
        <v>13.8467938927799</v>
      </c>
      <c r="M13" s="32" t="n">
        <v>24</v>
      </c>
      <c r="O13" s="18"/>
      <c r="P13" s="9"/>
    </row>
    <row r="14" customFormat="false" ht="15.75" hidden="false" customHeight="false" outlineLevel="0" collapsed="false">
      <c r="A14" s="1" t="n">
        <v>3</v>
      </c>
      <c r="B14" s="1" t="n">
        <v>0</v>
      </c>
      <c r="C14" s="1" t="s">
        <v>42</v>
      </c>
      <c r="D14" s="1" t="s">
        <v>20</v>
      </c>
      <c r="E14" s="1" t="n">
        <v>40</v>
      </c>
      <c r="F14" s="1" t="str">
        <f aca="false">IF(E14 &lt;14, "kind", "volwassene")</f>
        <v>volwassene</v>
      </c>
      <c r="G14" s="4"/>
      <c r="H14" s="34"/>
      <c r="I14" s="23"/>
      <c r="J14" s="23"/>
      <c r="K14" s="23"/>
      <c r="L14" s="23"/>
      <c r="M14" s="23"/>
      <c r="N14" s="23"/>
      <c r="O14" s="24"/>
      <c r="P14" s="9"/>
      <c r="T14" s="21"/>
    </row>
    <row r="15" customFormat="false" ht="16.5" hidden="false" customHeight="false" outlineLevel="0" collapsed="false">
      <c r="A15" s="1" t="n">
        <v>3</v>
      </c>
      <c r="B15" s="1" t="n">
        <v>1</v>
      </c>
      <c r="C15" s="1" t="s">
        <v>43</v>
      </c>
      <c r="D15" s="1" t="s">
        <v>7</v>
      </c>
      <c r="E15" s="1" t="n">
        <v>0.8333</v>
      </c>
      <c r="F15" s="1" t="str">
        <f aca="false">IF(E15 &lt;14, "kind", "volwassene")</f>
        <v>kind</v>
      </c>
      <c r="G15" s="4"/>
      <c r="H15" s="5"/>
      <c r="I15" s="6" t="s">
        <v>44</v>
      </c>
      <c r="J15" s="6"/>
      <c r="K15" s="6"/>
      <c r="L15" s="6"/>
      <c r="M15" s="6"/>
      <c r="N15" s="7"/>
      <c r="O15" s="8"/>
      <c r="P15" s="35"/>
      <c r="Q15" s="35"/>
      <c r="R15" s="35"/>
      <c r="S15" s="35"/>
      <c r="T15" s="36"/>
    </row>
    <row r="16" customFormat="false" ht="15.75" hidden="false" customHeight="false" outlineLevel="0" collapsed="false">
      <c r="A16" s="1" t="n">
        <v>3</v>
      </c>
      <c r="B16" s="1" t="n">
        <v>1</v>
      </c>
      <c r="C16" s="1" t="s">
        <v>45</v>
      </c>
      <c r="D16" s="1" t="s">
        <v>20</v>
      </c>
      <c r="E16" s="1" t="n">
        <v>18</v>
      </c>
      <c r="F16" s="1" t="str">
        <f aca="false">IF(E16 &lt;14, "kind", "volwassene")</f>
        <v>volwassene</v>
      </c>
      <c r="G16" s="4"/>
      <c r="H16" s="10"/>
      <c r="I16" s="11" t="s">
        <v>46</v>
      </c>
      <c r="J16" s="11" t="s">
        <v>47</v>
      </c>
      <c r="K16" s="11" t="s">
        <v>48</v>
      </c>
      <c r="L16" s="11" t="s">
        <v>21</v>
      </c>
      <c r="M16" s="11" t="s">
        <v>23</v>
      </c>
      <c r="N16" s="11"/>
      <c r="O16" s="11"/>
      <c r="P16" s="37"/>
      <c r="Q16" s="37" t="s">
        <v>49</v>
      </c>
      <c r="R16" s="37"/>
      <c r="S16" s="37"/>
      <c r="T16" s="36"/>
    </row>
    <row r="17" customFormat="false" ht="15" hidden="false" customHeight="false" outlineLevel="0" collapsed="false">
      <c r="A17" s="1" t="n">
        <v>3</v>
      </c>
      <c r="B17" s="1" t="n">
        <v>1</v>
      </c>
      <c r="C17" s="1" t="s">
        <v>50</v>
      </c>
      <c r="D17" s="1" t="s">
        <v>7</v>
      </c>
      <c r="E17" s="1" t="n">
        <v>26</v>
      </c>
      <c r="F17" s="1" t="str">
        <f aca="false">IF(E17 &lt;14, "kind", "volwassene")</f>
        <v>volwassene</v>
      </c>
      <c r="G17" s="4"/>
      <c r="H17" s="31"/>
      <c r="I17" s="38" t="s">
        <v>51</v>
      </c>
      <c r="J17" s="14" t="n">
        <v>50</v>
      </c>
      <c r="K17" s="14" t="n">
        <v>36</v>
      </c>
      <c r="L17" s="39" t="n">
        <f aca="false">J17/J$25</f>
        <v>0.117096018735363</v>
      </c>
      <c r="M17" s="25" t="n">
        <f aca="false">J17/(J17+K17)</f>
        <v>0.581395348837209</v>
      </c>
      <c r="N17" s="25" t="str">
        <f aca="false">"p"&amp;I$17 &amp; "/p"&amp;I17</f>
        <v>p[1…10]/p[1…10]</v>
      </c>
      <c r="O17" s="25" t="n">
        <f aca="false">M$17/M17</f>
        <v>1</v>
      </c>
      <c r="P17" s="14"/>
      <c r="Q17" s="14"/>
      <c r="R17" s="14" t="s">
        <v>52</v>
      </c>
      <c r="S17" s="14"/>
      <c r="T17" s="36"/>
    </row>
    <row r="18" customFormat="false" ht="15" hidden="false" customHeight="false" outlineLevel="0" collapsed="false">
      <c r="A18" s="1" t="n">
        <v>2</v>
      </c>
      <c r="B18" s="1" t="n">
        <v>0</v>
      </c>
      <c r="C18" s="1" t="s">
        <v>53</v>
      </c>
      <c r="D18" s="1" t="s">
        <v>7</v>
      </c>
      <c r="E18" s="1" t="n">
        <v>30</v>
      </c>
      <c r="F18" s="1" t="str">
        <f aca="false">IF(E18 &lt;14, "kind", "volwassene")</f>
        <v>volwassene</v>
      </c>
      <c r="G18" s="4"/>
      <c r="H18" s="31"/>
      <c r="I18" s="38" t="s">
        <v>54</v>
      </c>
      <c r="J18" s="14" t="n">
        <v>64</v>
      </c>
      <c r="K18" s="14" t="n">
        <v>98</v>
      </c>
      <c r="L18" s="39" t="n">
        <f aca="false">J18/J$25</f>
        <v>0.149882903981265</v>
      </c>
      <c r="M18" s="25" t="n">
        <f aca="false">J18/(J18+K18)</f>
        <v>0.395061728395062</v>
      </c>
      <c r="N18" s="25" t="str">
        <f aca="false">"p"&amp;I$17 &amp; "/p"&amp;I18</f>
        <v>p[1…10]/p[11…20]</v>
      </c>
      <c r="O18" s="25" t="n">
        <f aca="false">M$17/M18</f>
        <v>1.47165697674419</v>
      </c>
      <c r="P18" s="14"/>
      <c r="Q18" s="25" t="n">
        <f aca="false">(J$17/K$17)/(J18/K18)</f>
        <v>2.12673611111111</v>
      </c>
      <c r="R18" s="25" t="n">
        <f aca="false">EXP(LOG(Q18,EXP(1))-1.96*SQRT(1/J$17+1/K$17+1/J18+1/K18))</f>
        <v>1.24960688986364</v>
      </c>
      <c r="S18" s="25" t="n">
        <f aca="false">EXP(LOG(Q18,EXP(1))+1.96*SQRT(1/J$17+1/K$17+1/J18+1/K18))</f>
        <v>3.61954349243192</v>
      </c>
      <c r="T18" s="36"/>
    </row>
    <row r="19" customFormat="false" ht="15" hidden="false" customHeight="false" outlineLevel="0" collapsed="false">
      <c r="A19" s="1" t="n">
        <v>3</v>
      </c>
      <c r="B19" s="1" t="n">
        <v>0</v>
      </c>
      <c r="C19" s="1" t="s">
        <v>55</v>
      </c>
      <c r="D19" s="1" t="s">
        <v>7</v>
      </c>
      <c r="E19" s="1" t="n">
        <v>26</v>
      </c>
      <c r="F19" s="1" t="str">
        <f aca="false">IF(E19 &lt;14, "kind", "volwassene")</f>
        <v>volwassene</v>
      </c>
      <c r="G19" s="4"/>
      <c r="H19" s="31"/>
      <c r="I19" s="38" t="s">
        <v>56</v>
      </c>
      <c r="J19" s="14" t="n">
        <v>134</v>
      </c>
      <c r="K19" s="14" t="n">
        <v>227</v>
      </c>
      <c r="L19" s="39" t="n">
        <f aca="false">J19/J$25</f>
        <v>0.313817330210773</v>
      </c>
      <c r="M19" s="25" t="n">
        <f aca="false">J19/(J19+K19)</f>
        <v>0.371191135734072</v>
      </c>
      <c r="N19" s="25" t="str">
        <f aca="false">"p"&amp;I$17 &amp; "/p"&amp;I19</f>
        <v>p[1…10]/p[21…30]</v>
      </c>
      <c r="O19" s="25" t="n">
        <f aca="false">M$17/M19</f>
        <v>1.56629642485248</v>
      </c>
      <c r="P19" s="14"/>
      <c r="Q19" s="25" t="n">
        <f aca="false">(J$17/K$17)/(J19/K19)</f>
        <v>2.35281923714759</v>
      </c>
      <c r="R19" s="25" t="n">
        <f aca="false">EXP(LOG(Q19,EXP(1))-1.96*SQRT(1/J$17+1/K$17+1/J19+1/K19))</f>
        <v>1.45780763240625</v>
      </c>
      <c r="S19" s="25" t="n">
        <f aca="false">EXP(LOG(Q19,EXP(1))+1.96*SQRT(1/J$17+1/K$17+1/J19+1/K19))</f>
        <v>3.79731745096881</v>
      </c>
      <c r="T19" s="36"/>
    </row>
    <row r="20" customFormat="false" ht="15" hidden="false" customHeight="false" outlineLevel="0" collapsed="false">
      <c r="A20" s="1" t="n">
        <v>3</v>
      </c>
      <c r="B20" s="1" t="n">
        <v>0</v>
      </c>
      <c r="C20" s="1" t="s">
        <v>57</v>
      </c>
      <c r="D20" s="1" t="s">
        <v>7</v>
      </c>
      <c r="E20" s="1" t="n">
        <v>20</v>
      </c>
      <c r="F20" s="1" t="str">
        <f aca="false">IF(E20 &lt;14, "kind", "volwassene")</f>
        <v>volwassene</v>
      </c>
      <c r="G20" s="4"/>
      <c r="H20" s="31"/>
      <c r="I20" s="38" t="s">
        <v>58</v>
      </c>
      <c r="J20" s="14" t="n">
        <v>89</v>
      </c>
      <c r="K20" s="14" t="n">
        <v>121</v>
      </c>
      <c r="L20" s="39" t="n">
        <f aca="false">J20/J$25</f>
        <v>0.208430913348946</v>
      </c>
      <c r="M20" s="25" t="n">
        <f aca="false">J20/(J20+K20)</f>
        <v>0.423809523809524</v>
      </c>
      <c r="N20" s="25" t="str">
        <f aca="false">"p"&amp;I$17 &amp; "/p"&amp;I20</f>
        <v>p[1…10]/p[31…40]</v>
      </c>
      <c r="O20" s="25" t="n">
        <f aca="false">M$17/M20</f>
        <v>1.37183172197544</v>
      </c>
      <c r="P20" s="14"/>
      <c r="Q20" s="25" t="n">
        <f aca="false">(J$17/K$17)/(J20/K20)</f>
        <v>1.88826466916355</v>
      </c>
      <c r="R20" s="25" t="n">
        <f aca="false">EXP(LOG(Q20,EXP(1))-1.96*SQRT(1/J$17+1/K$17+1/J20+1/K20))</f>
        <v>1.13572662542628</v>
      </c>
      <c r="S20" s="25" t="n">
        <f aca="false">EXP(LOG(Q20,EXP(1))+1.96*SQRT(1/J$17+1/K$17+1/J20+1/K20))</f>
        <v>3.13943811916273</v>
      </c>
      <c r="T20" s="36"/>
    </row>
    <row r="21" customFormat="false" ht="15" hidden="false" customHeight="false" outlineLevel="0" collapsed="false">
      <c r="A21" s="1" t="n">
        <v>3</v>
      </c>
      <c r="B21" s="1" t="n">
        <v>0</v>
      </c>
      <c r="C21" s="1" t="s">
        <v>59</v>
      </c>
      <c r="D21" s="1" t="s">
        <v>7</v>
      </c>
      <c r="E21" s="1" t="n">
        <v>24</v>
      </c>
      <c r="F21" s="1" t="str">
        <f aca="false">IF(E21 &lt;14, "kind", "volwassene")</f>
        <v>volwassene</v>
      </c>
      <c r="G21" s="4"/>
      <c r="H21" s="31"/>
      <c r="I21" s="38" t="s">
        <v>60</v>
      </c>
      <c r="J21" s="14" t="n">
        <v>52</v>
      </c>
      <c r="K21" s="14" t="n">
        <v>80</v>
      </c>
      <c r="L21" s="39" t="n">
        <f aca="false">J21/J$25</f>
        <v>0.121779859484778</v>
      </c>
      <c r="M21" s="25" t="n">
        <f aca="false">J21/(J21+K21)</f>
        <v>0.393939393939394</v>
      </c>
      <c r="N21" s="25" t="str">
        <f aca="false">"p"&amp;I$17 &amp; "/p"&amp;I21</f>
        <v>p[1…10]/p[41…50]</v>
      </c>
      <c r="O21" s="25" t="n">
        <f aca="false">M$17/M21</f>
        <v>1.47584973166369</v>
      </c>
      <c r="P21" s="14"/>
      <c r="Q21" s="25" t="n">
        <f aca="false">(J$17/K$17)/(J21/K21)</f>
        <v>2.13675213675214</v>
      </c>
      <c r="R21" s="25" t="n">
        <f aca="false">EXP(LOG(Q21,EXP(1))-1.96*SQRT(1/J$17+1/K$17+1/J21+1/K21))</f>
        <v>1.22951611256125</v>
      </c>
      <c r="S21" s="25" t="n">
        <f aca="false">EXP(LOG(Q21,EXP(1))+1.96*SQRT(1/J$17+1/K$17+1/J21+1/K21))</f>
        <v>3.71341997658237</v>
      </c>
      <c r="T21" s="36"/>
    </row>
    <row r="22" customFormat="false" ht="15" hidden="false" customHeight="false" outlineLevel="0" collapsed="false">
      <c r="A22" s="1" t="n">
        <v>3</v>
      </c>
      <c r="B22" s="1" t="n">
        <v>0</v>
      </c>
      <c r="C22" s="1" t="s">
        <v>61</v>
      </c>
      <c r="D22" s="1" t="s">
        <v>7</v>
      </c>
      <c r="E22" s="1" t="n">
        <v>25</v>
      </c>
      <c r="F22" s="1" t="str">
        <f aca="false">IF(E22 &lt;14, "kind", "volwassene")</f>
        <v>volwassene</v>
      </c>
      <c r="G22" s="4"/>
      <c r="H22" s="31"/>
      <c r="I22" s="38" t="s">
        <v>62</v>
      </c>
      <c r="J22" s="14" t="n">
        <v>30</v>
      </c>
      <c r="K22" s="14" t="n">
        <v>32</v>
      </c>
      <c r="L22" s="39" t="n">
        <f aca="false">J22/J$25</f>
        <v>0.0702576112412178</v>
      </c>
      <c r="M22" s="25" t="n">
        <f aca="false">J22/(J22+K22)</f>
        <v>0.483870967741936</v>
      </c>
      <c r="N22" s="25" t="str">
        <f aca="false">"p"&amp;I$17 &amp; "/p"&amp;I22</f>
        <v>p[1…10]/p[51…60]</v>
      </c>
      <c r="O22" s="25" t="n">
        <f aca="false">M$17/M22</f>
        <v>1.2015503875969</v>
      </c>
      <c r="P22" s="14"/>
      <c r="Q22" s="25" t="n">
        <f aca="false">(J$17/K$17)/(J22/K22)</f>
        <v>1.48148148148148</v>
      </c>
      <c r="R22" s="25" t="n">
        <f aca="false">EXP(LOG(Q22,EXP(1))-1.96*SQRT(1/J$17+1/K$17+1/J22+1/K22))</f>
        <v>0.768007740568308</v>
      </c>
      <c r="S22" s="25" t="n">
        <f aca="false">EXP(LOG(Q22,EXP(1))+1.96*SQRT(1/J$17+1/K$17+1/J22+1/K22))</f>
        <v>2.8577672646222</v>
      </c>
      <c r="T22" s="36"/>
    </row>
    <row r="23" customFormat="false" ht="15" hidden="false" customHeight="false" outlineLevel="0" collapsed="false">
      <c r="A23" s="1" t="n">
        <v>1</v>
      </c>
      <c r="B23" s="1" t="n">
        <v>1</v>
      </c>
      <c r="C23" s="1" t="s">
        <v>63</v>
      </c>
      <c r="D23" s="1" t="s">
        <v>20</v>
      </c>
      <c r="E23" s="1" t="n">
        <v>29</v>
      </c>
      <c r="F23" s="1" t="str">
        <f aca="false">IF(E23 &lt;14, "kind", "volwassene")</f>
        <v>volwassene</v>
      </c>
      <c r="H23" s="31"/>
      <c r="I23" s="38" t="s">
        <v>64</v>
      </c>
      <c r="J23" s="14" t="n">
        <v>6</v>
      </c>
      <c r="K23" s="14" t="n">
        <v>21</v>
      </c>
      <c r="L23" s="39" t="n">
        <f aca="false">J23/J$25</f>
        <v>0.0140515222482436</v>
      </c>
      <c r="M23" s="25" t="n">
        <f aca="false">J23/(J23+K23)</f>
        <v>0.222222222222222</v>
      </c>
      <c r="N23" s="25" t="str">
        <f aca="false">"p"&amp;I$17 &amp; "/p"&amp;I23</f>
        <v>p[1…10]/p[61…70]</v>
      </c>
      <c r="O23" s="25" t="n">
        <f aca="false">M$17/M23</f>
        <v>2.61627906976744</v>
      </c>
      <c r="P23" s="14"/>
      <c r="Q23" s="25" t="n">
        <f aca="false">(J$17/K$17)/(J23/K23)</f>
        <v>4.86111111111111</v>
      </c>
      <c r="R23" s="25" t="n">
        <f aca="false">EXP(LOG(Q23,EXP(1))-1.96*SQRT(1/J$17+1/K$17+1/J23+1/K23))</f>
        <v>1.78229372537953</v>
      </c>
      <c r="S23" s="25" t="n">
        <f aca="false">EXP(LOG(Q23,EXP(1))+1.96*SQRT(1/J$17+1/K$17+1/J23+1/K23))</f>
        <v>13.258421380312</v>
      </c>
      <c r="T23" s="36"/>
    </row>
    <row r="24" customFormat="false" ht="15.75" hidden="false" customHeight="false" outlineLevel="0" collapsed="false">
      <c r="A24" s="1" t="n">
        <v>3</v>
      </c>
      <c r="B24" s="1" t="n">
        <v>0</v>
      </c>
      <c r="C24" s="1" t="s">
        <v>65</v>
      </c>
      <c r="D24" s="1" t="s">
        <v>7</v>
      </c>
      <c r="E24" s="1" t="n">
        <v>35</v>
      </c>
      <c r="F24" s="1" t="str">
        <f aca="false">IF(E24 &lt;14, "kind", "volwassene")</f>
        <v>volwassene</v>
      </c>
      <c r="H24" s="34"/>
      <c r="I24" s="40" t="s">
        <v>66</v>
      </c>
      <c r="J24" s="21" t="n">
        <v>2</v>
      </c>
      <c r="K24" s="21" t="n">
        <v>4</v>
      </c>
      <c r="L24" s="41" t="n">
        <f aca="false">J24/J$25</f>
        <v>0.00468384074941452</v>
      </c>
      <c r="M24" s="22" t="n">
        <f aca="false">J24/(J24+K24)</f>
        <v>0.333333333333333</v>
      </c>
      <c r="N24" s="22" t="str">
        <f aca="false">"p"&amp;I$17 &amp; "/p"&amp;I24</f>
        <v>p[1…10]/p[71…80]</v>
      </c>
      <c r="O24" s="22" t="n">
        <f aca="false">M$17/M24</f>
        <v>1.74418604651163</v>
      </c>
      <c r="P24" s="21"/>
      <c r="Q24" s="22" t="n">
        <f aca="false">(J$17/K$17)/(J24/K24)</f>
        <v>2.77777777777778</v>
      </c>
      <c r="R24" s="22" t="n">
        <f aca="false">EXP(LOG(Q24,EXP(1))-1.96*SQRT(1/J$17+1/K$17+1/J24+1/K24))</f>
        <v>0.482396193648995</v>
      </c>
      <c r="S24" s="22" t="n">
        <f aca="false">EXP(LOG(Q24,EXP(1))+1.96*SQRT(1/J$17+1/K$17+1/J24+1/K24))</f>
        <v>15.9952534541151</v>
      </c>
      <c r="T24" s="42"/>
    </row>
    <row r="25" customFormat="false" ht="15.75" hidden="false" customHeight="false" outlineLevel="0" collapsed="false">
      <c r="A25" s="1" t="n">
        <v>1</v>
      </c>
      <c r="B25" s="1" t="n">
        <v>1</v>
      </c>
      <c r="C25" s="1" t="s">
        <v>67</v>
      </c>
      <c r="D25" s="1" t="s">
        <v>7</v>
      </c>
      <c r="E25" s="1" t="n">
        <v>0.9167</v>
      </c>
      <c r="F25" s="1" t="str">
        <f aca="false">IF(E25 &lt;14, "kind", "volwassene")</f>
        <v>kind</v>
      </c>
      <c r="H25" s="37"/>
      <c r="I25" s="37"/>
      <c r="J25" s="37" t="n">
        <f aca="false">SUM(J17:J24)</f>
        <v>427</v>
      </c>
      <c r="K25" s="37" t="n">
        <f aca="false">SUM(K17:K24)</f>
        <v>619</v>
      </c>
      <c r="L25" s="37"/>
      <c r="M25" s="37"/>
      <c r="N25" s="37"/>
      <c r="O25" s="37"/>
    </row>
    <row r="26" customFormat="false" ht="15" hidden="false" customHeight="false" outlineLevel="0" collapsed="false">
      <c r="A26" s="1" t="n">
        <v>1</v>
      </c>
      <c r="B26" s="1" t="n">
        <v>0</v>
      </c>
      <c r="C26" s="1" t="s">
        <v>68</v>
      </c>
      <c r="D26" s="1" t="s">
        <v>20</v>
      </c>
      <c r="E26" s="1" t="n">
        <v>2</v>
      </c>
      <c r="F26" s="1" t="str">
        <f aca="false">IF(E26 &lt;14, "kind", "volwassene")</f>
        <v>kind</v>
      </c>
      <c r="G26" s="4"/>
    </row>
    <row r="27" customFormat="false" ht="15.75" hidden="false" customHeight="false" outlineLevel="0" collapsed="false">
      <c r="A27" s="1" t="n">
        <v>1</v>
      </c>
      <c r="B27" s="1" t="n">
        <v>0</v>
      </c>
      <c r="C27" s="1" t="s">
        <v>69</v>
      </c>
      <c r="D27" s="1" t="s">
        <v>7</v>
      </c>
      <c r="E27" s="1" t="n">
        <v>30</v>
      </c>
      <c r="F27" s="1" t="str">
        <f aca="false">IF(E27 &lt;14, "kind", "volwassene")</f>
        <v>volwassene</v>
      </c>
      <c r="G27" s="4"/>
      <c r="H27" s="3"/>
      <c r="I27" s="3"/>
      <c r="J27" s="3"/>
      <c r="K27" s="3"/>
      <c r="L27" s="3"/>
      <c r="M27" s="3"/>
      <c r="N27" s="3"/>
      <c r="O27" s="3"/>
      <c r="P27" s="9"/>
      <c r="T27" s="21"/>
    </row>
    <row r="28" customFormat="false" ht="15.75" hidden="false" customHeight="false" outlineLevel="0" collapsed="false">
      <c r="A28" s="1" t="n">
        <v>1</v>
      </c>
      <c r="B28" s="1" t="n">
        <v>0</v>
      </c>
      <c r="C28" s="1" t="s">
        <v>70</v>
      </c>
      <c r="D28" s="1" t="s">
        <v>20</v>
      </c>
      <c r="E28" s="1" t="n">
        <v>25</v>
      </c>
      <c r="F28" s="1" t="str">
        <f aca="false">IF(E28 &lt;14, "kind", "volwassene")</f>
        <v>volwassene</v>
      </c>
      <c r="G28" s="4"/>
      <c r="H28" s="43"/>
      <c r="I28" s="44" t="s">
        <v>71</v>
      </c>
      <c r="J28" s="44"/>
      <c r="K28" s="44"/>
      <c r="L28" s="44"/>
      <c r="M28" s="35"/>
      <c r="N28" s="45"/>
      <c r="O28" s="45"/>
      <c r="P28" s="45"/>
      <c r="Q28" s="45"/>
      <c r="R28" s="45"/>
      <c r="S28" s="45"/>
      <c r="T28" s="36"/>
    </row>
    <row r="29" customFormat="false" ht="15" hidden="false" customHeight="false" outlineLevel="0" collapsed="false">
      <c r="A29" s="1" t="n">
        <v>3</v>
      </c>
      <c r="B29" s="1" t="n">
        <v>0</v>
      </c>
      <c r="C29" s="1" t="s">
        <v>72</v>
      </c>
      <c r="D29" s="1" t="s">
        <v>7</v>
      </c>
      <c r="E29" s="1" t="n">
        <v>18</v>
      </c>
      <c r="F29" s="1" t="str">
        <f aca="false">IF(E29 &lt;14, "kind", "volwassene")</f>
        <v>volwassene</v>
      </c>
      <c r="G29" s="4"/>
      <c r="H29" s="31"/>
      <c r="J29" s="46" t="s">
        <v>47</v>
      </c>
      <c r="K29" s="46" t="s">
        <v>48</v>
      </c>
      <c r="L29" s="46" t="s">
        <v>21</v>
      </c>
      <c r="M29" s="14" t="s">
        <v>23</v>
      </c>
      <c r="N29" s="14"/>
      <c r="O29" s="14"/>
      <c r="P29" s="14"/>
      <c r="Q29" s="14" t="s">
        <v>73</v>
      </c>
      <c r="R29" s="14"/>
      <c r="S29" s="14"/>
      <c r="T29" s="36"/>
    </row>
    <row r="30" customFormat="false" ht="15" hidden="false" customHeight="false" outlineLevel="0" collapsed="false">
      <c r="A30" s="1" t="n">
        <v>3</v>
      </c>
      <c r="B30" s="1" t="n">
        <v>0</v>
      </c>
      <c r="C30" s="1" t="s">
        <v>74</v>
      </c>
      <c r="D30" s="1" t="s">
        <v>7</v>
      </c>
      <c r="E30" s="1" t="n">
        <v>32</v>
      </c>
      <c r="F30" s="1" t="str">
        <f aca="false">IF(E30 &lt;14, "kind", "volwassene")</f>
        <v>volwassene</v>
      </c>
      <c r="G30" s="4"/>
      <c r="H30" s="31"/>
      <c r="I30" s="46" t="s">
        <v>75</v>
      </c>
      <c r="J30" s="46" t="n">
        <v>181</v>
      </c>
      <c r="K30" s="46" t="n">
        <v>103</v>
      </c>
      <c r="L30" s="39" t="n">
        <f aca="false">J30/J$33</f>
        <v>0.423887587822014</v>
      </c>
      <c r="M30" s="25" t="n">
        <f aca="false">J30/(J30+K30)</f>
        <v>0.637323943661972</v>
      </c>
      <c r="N30" s="14" t="str">
        <f aca="false">"p"&amp;I$30 &amp; "/p"&amp;I30</f>
        <v>pPassagiersklasse 1/pPassagiersklasse 1</v>
      </c>
      <c r="O30" s="14" t="n">
        <f aca="false">M$30/M30</f>
        <v>1</v>
      </c>
      <c r="P30" s="14"/>
      <c r="Q30" s="14"/>
      <c r="R30" s="14" t="s">
        <v>52</v>
      </c>
      <c r="S30" s="14"/>
      <c r="T30" s="36"/>
    </row>
    <row r="31" customFormat="false" ht="15" hidden="false" customHeight="false" outlineLevel="0" collapsed="false">
      <c r="A31" s="1" t="n">
        <v>3</v>
      </c>
      <c r="B31" s="1" t="n">
        <v>1</v>
      </c>
      <c r="C31" s="1" t="s">
        <v>76</v>
      </c>
      <c r="D31" s="1" t="s">
        <v>20</v>
      </c>
      <c r="E31" s="1" t="n">
        <v>19</v>
      </c>
      <c r="F31" s="1" t="str">
        <f aca="false">IF(E31 &lt;14, "kind", "volwassene")</f>
        <v>volwassene</v>
      </c>
      <c r="H31" s="31"/>
      <c r="I31" s="14" t="s">
        <v>77</v>
      </c>
      <c r="J31" s="14" t="n">
        <v>115</v>
      </c>
      <c r="K31" s="14" t="n">
        <v>146</v>
      </c>
      <c r="L31" s="39" t="n">
        <f aca="false">J31/J$33</f>
        <v>0.269320843091335</v>
      </c>
      <c r="M31" s="25" t="n">
        <f aca="false">J31/(J31+K31)</f>
        <v>0.440613026819923</v>
      </c>
      <c r="N31" s="14" t="str">
        <f aca="false">"p"&amp;I$30 &amp; "/p"&amp;I31</f>
        <v>pPassagiersklasse 1/pPassagiersklasse 2</v>
      </c>
      <c r="O31" s="25" t="n">
        <f aca="false">M$30/M31</f>
        <v>1.44644825474587</v>
      </c>
      <c r="P31" s="25"/>
      <c r="Q31" s="25" t="n">
        <f aca="false">(J$30/K$30)/(J31/K31)</f>
        <v>2.23098353735753</v>
      </c>
      <c r="R31" s="25" t="n">
        <f aca="false">EXP(LOG(Q31,EXP(1))-1.96*SQRT(1/J$30+1/K$30+1/J31+1/K31))</f>
        <v>1.58183194879086</v>
      </c>
      <c r="S31" s="25" t="n">
        <f aca="false">EXP(LOG(Q31,EXP(1))+1.96*SQRT(1/J$30+1/K$30+1/J31+1/K31))</f>
        <v>3.1465337059129</v>
      </c>
      <c r="T31" s="36"/>
    </row>
    <row r="32" customFormat="false" ht="15.75" hidden="false" customHeight="false" outlineLevel="0" collapsed="false">
      <c r="A32" s="1" t="n">
        <v>1</v>
      </c>
      <c r="B32" s="1" t="n">
        <v>1</v>
      </c>
      <c r="C32" s="1" t="s">
        <v>78</v>
      </c>
      <c r="D32" s="1" t="s">
        <v>7</v>
      </c>
      <c r="E32" s="1" t="n">
        <v>48</v>
      </c>
      <c r="F32" s="1" t="str">
        <f aca="false">IF(E32 &lt;14, "kind", "volwassene")</f>
        <v>volwassene</v>
      </c>
      <c r="H32" s="34"/>
      <c r="I32" s="21" t="s">
        <v>79</v>
      </c>
      <c r="J32" s="21" t="n">
        <v>131</v>
      </c>
      <c r="K32" s="21" t="n">
        <v>370</v>
      </c>
      <c r="L32" s="41" t="n">
        <f aca="false">J32/J$33</f>
        <v>0.306791569086651</v>
      </c>
      <c r="M32" s="22" t="n">
        <f aca="false">J32/(J32+K32)</f>
        <v>0.261477045908184</v>
      </c>
      <c r="N32" s="21" t="str">
        <f aca="false">"p"&amp;I$30 &amp; "/p"&amp;I32</f>
        <v>pPassagiersklasse 1/pPassagiersklasse 3</v>
      </c>
      <c r="O32" s="22" t="n">
        <f aca="false">M$30/M32</f>
        <v>2.43739920438663</v>
      </c>
      <c r="P32" s="22"/>
      <c r="Q32" s="22" t="n">
        <f aca="false">(J$30/K$30)/(J32/K32)</f>
        <v>4.96331431112429</v>
      </c>
      <c r="R32" s="22" t="n">
        <f aca="false">EXP(LOG(Q32,EXP(1))-1.96*SQRT(1/J$30+1/K$30+1/J32+1/K32))</f>
        <v>3.62791535906569</v>
      </c>
      <c r="S32" s="22" t="n">
        <f aca="false">EXP(LOG(Q32,EXP(1))+1.96*SQRT(1/J$30+1/K$30+1/J32+1/K32))</f>
        <v>6.79026011162382</v>
      </c>
      <c r="T32" s="42"/>
    </row>
    <row r="33" customFormat="false" ht="15.75" hidden="false" customHeight="false" outlineLevel="0" collapsed="false">
      <c r="A33" s="1" t="n">
        <v>3</v>
      </c>
      <c r="B33" s="1" t="n">
        <v>0</v>
      </c>
      <c r="C33" s="1" t="s">
        <v>80</v>
      </c>
      <c r="D33" s="1" t="s">
        <v>7</v>
      </c>
      <c r="E33" s="1" t="n">
        <v>4</v>
      </c>
      <c r="F33" s="1" t="str">
        <f aca="false">IF(E33 &lt;14, "kind", "volwassene")</f>
        <v>kind</v>
      </c>
      <c r="H33" s="37"/>
      <c r="I33" s="37"/>
      <c r="J33" s="37" t="n">
        <f aca="false">SUM(J30:J32)</f>
        <v>427</v>
      </c>
      <c r="K33" s="37" t="n">
        <f aca="false">SUM(K30:K32)</f>
        <v>619</v>
      </c>
      <c r="L33" s="37"/>
      <c r="M33" s="37"/>
      <c r="N33" s="37"/>
      <c r="O33" s="37"/>
    </row>
    <row r="34" customFormat="false" ht="15" hidden="false" customHeight="false" outlineLevel="0" collapsed="false">
      <c r="A34" s="1" t="n">
        <v>3</v>
      </c>
      <c r="B34" s="1" t="n">
        <v>0</v>
      </c>
      <c r="C34" s="1" t="s">
        <v>81</v>
      </c>
      <c r="D34" s="1" t="s">
        <v>20</v>
      </c>
      <c r="E34" s="1" t="n">
        <v>6</v>
      </c>
      <c r="F34" s="1" t="str">
        <f aca="false">IF(E34 &lt;14, "kind", "volwassene")</f>
        <v>kind</v>
      </c>
    </row>
    <row r="35" customFormat="false" ht="15" hidden="false" customHeight="false" outlineLevel="0" collapsed="false">
      <c r="A35" s="1" t="n">
        <v>3</v>
      </c>
      <c r="B35" s="1" t="n">
        <v>0</v>
      </c>
      <c r="C35" s="1" t="s">
        <v>82</v>
      </c>
      <c r="D35" s="1" t="s">
        <v>20</v>
      </c>
      <c r="E35" s="1" t="n">
        <v>2</v>
      </c>
      <c r="F35" s="1" t="str">
        <f aca="false">IF(E35 &lt;14, "kind", "volwassene")</f>
        <v>kind</v>
      </c>
      <c r="I35" s="14"/>
      <c r="J35" s="14"/>
      <c r="K35" s="14"/>
      <c r="L35" s="14"/>
    </row>
    <row r="36" customFormat="false" ht="15" hidden="false" customHeight="false" outlineLevel="0" collapsed="false">
      <c r="A36" s="1" t="n">
        <v>3</v>
      </c>
      <c r="B36" s="1" t="n">
        <v>1</v>
      </c>
      <c r="C36" s="1" t="s">
        <v>83</v>
      </c>
      <c r="D36" s="1" t="s">
        <v>20</v>
      </c>
      <c r="E36" s="1" t="n">
        <v>17</v>
      </c>
      <c r="F36" s="1" t="str">
        <f aca="false">IF(E36 &lt;14, "kind", "volwassene")</f>
        <v>volwassene</v>
      </c>
      <c r="I36" s="38"/>
      <c r="J36" s="14"/>
      <c r="K36" s="14"/>
      <c r="L36" s="14"/>
    </row>
    <row r="37" customFormat="false" ht="15" hidden="false" customHeight="false" outlineLevel="0" collapsed="false">
      <c r="A37" s="1" t="n">
        <v>3</v>
      </c>
      <c r="B37" s="1" t="n">
        <v>0</v>
      </c>
      <c r="C37" s="1" t="s">
        <v>84</v>
      </c>
      <c r="D37" s="1" t="s">
        <v>20</v>
      </c>
      <c r="E37" s="1" t="n">
        <v>38</v>
      </c>
      <c r="F37" s="1" t="str">
        <f aca="false">IF(E37 &lt;14, "kind", "volwassene")</f>
        <v>volwassene</v>
      </c>
      <c r="I37" s="38"/>
      <c r="J37" s="14"/>
      <c r="K37" s="14"/>
      <c r="L37" s="14"/>
    </row>
    <row r="38" customFormat="false" ht="15" hidden="false" customHeight="false" outlineLevel="0" collapsed="false">
      <c r="A38" s="1" t="n">
        <v>3</v>
      </c>
      <c r="B38" s="1" t="n">
        <v>0</v>
      </c>
      <c r="C38" s="1" t="s">
        <v>85</v>
      </c>
      <c r="D38" s="1" t="s">
        <v>20</v>
      </c>
      <c r="E38" s="1" t="n">
        <v>9</v>
      </c>
      <c r="F38" s="1" t="str">
        <f aca="false">IF(E38 &lt;14, "kind", "volwassene")</f>
        <v>kind</v>
      </c>
      <c r="I38" s="38"/>
      <c r="J38" s="14"/>
      <c r="K38" s="14"/>
      <c r="L38" s="14"/>
    </row>
    <row r="39" customFormat="false" ht="15" hidden="false" customHeight="false" outlineLevel="0" collapsed="false">
      <c r="A39" s="1" t="n">
        <v>3</v>
      </c>
      <c r="B39" s="1" t="n">
        <v>0</v>
      </c>
      <c r="C39" s="1" t="s">
        <v>86</v>
      </c>
      <c r="D39" s="1" t="s">
        <v>20</v>
      </c>
      <c r="E39" s="1" t="n">
        <v>11</v>
      </c>
      <c r="F39" s="1" t="str">
        <f aca="false">IF(E39 &lt;14, "kind", "volwassene")</f>
        <v>kind</v>
      </c>
      <c r="I39" s="38"/>
      <c r="J39" s="14"/>
      <c r="K39" s="14"/>
      <c r="L39" s="14"/>
    </row>
    <row r="40" customFormat="false" ht="15" hidden="false" customHeight="false" outlineLevel="0" collapsed="false">
      <c r="A40" s="1" t="n">
        <v>3</v>
      </c>
      <c r="B40" s="1" t="n">
        <v>0</v>
      </c>
      <c r="C40" s="1" t="s">
        <v>87</v>
      </c>
      <c r="D40" s="1" t="s">
        <v>7</v>
      </c>
      <c r="E40" s="1" t="n">
        <v>39</v>
      </c>
      <c r="F40" s="1" t="str">
        <f aca="false">IF(E40 &lt;14, "kind", "volwassene")</f>
        <v>volwassene</v>
      </c>
      <c r="I40" s="38"/>
      <c r="J40" s="14"/>
      <c r="K40" s="14"/>
      <c r="L40" s="14"/>
    </row>
    <row r="41" customFormat="false" ht="15" hidden="false" customHeight="false" outlineLevel="0" collapsed="false">
      <c r="A41" s="1" t="n">
        <v>3</v>
      </c>
      <c r="B41" s="1" t="n">
        <v>1</v>
      </c>
      <c r="C41" s="1" t="s">
        <v>88</v>
      </c>
      <c r="D41" s="1" t="s">
        <v>7</v>
      </c>
      <c r="E41" s="1" t="n">
        <v>27</v>
      </c>
      <c r="F41" s="1" t="str">
        <f aca="false">IF(E41 &lt;14, "kind", "volwassene")</f>
        <v>volwassene</v>
      </c>
      <c r="I41" s="38"/>
      <c r="J41" s="14"/>
      <c r="K41" s="14"/>
      <c r="L41" s="14"/>
    </row>
    <row r="42" customFormat="false" ht="15" hidden="false" customHeight="false" outlineLevel="0" collapsed="false">
      <c r="A42" s="1" t="n">
        <v>3</v>
      </c>
      <c r="B42" s="1" t="n">
        <v>0</v>
      </c>
      <c r="C42" s="1" t="s">
        <v>89</v>
      </c>
      <c r="D42" s="1" t="s">
        <v>7</v>
      </c>
      <c r="E42" s="1" t="n">
        <v>26</v>
      </c>
      <c r="F42" s="1" t="str">
        <f aca="false">IF(E42 &lt;14, "kind", "volwassene")</f>
        <v>volwassene</v>
      </c>
      <c r="I42" s="38"/>
      <c r="J42" s="14"/>
      <c r="K42" s="14"/>
      <c r="L42" s="14"/>
    </row>
    <row r="43" customFormat="false" ht="15" hidden="false" customHeight="false" outlineLevel="0" collapsed="false">
      <c r="A43" s="1" t="n">
        <v>3</v>
      </c>
      <c r="B43" s="1" t="n">
        <v>0</v>
      </c>
      <c r="C43" s="1" t="s">
        <v>90</v>
      </c>
      <c r="D43" s="1" t="s">
        <v>20</v>
      </c>
      <c r="E43" s="1" t="n">
        <v>39</v>
      </c>
      <c r="F43" s="1" t="str">
        <f aca="false">IF(E43 &lt;14, "kind", "volwassene")</f>
        <v>volwassene</v>
      </c>
      <c r="I43" s="38"/>
      <c r="J43" s="14"/>
      <c r="K43" s="14"/>
      <c r="L43" s="14"/>
    </row>
    <row r="44" customFormat="false" ht="15" hidden="false" customHeight="false" outlineLevel="0" collapsed="false">
      <c r="A44" s="1" t="n">
        <v>3</v>
      </c>
      <c r="B44" s="1" t="n">
        <v>0</v>
      </c>
      <c r="C44" s="1" t="s">
        <v>91</v>
      </c>
      <c r="D44" s="1" t="s">
        <v>7</v>
      </c>
      <c r="E44" s="1" t="n">
        <v>20</v>
      </c>
      <c r="F44" s="1" t="str">
        <f aca="false">IF(E44 &lt;14, "kind", "volwassene")</f>
        <v>volwassene</v>
      </c>
    </row>
    <row r="45" customFormat="false" ht="15" hidden="false" customHeight="false" outlineLevel="0" collapsed="false">
      <c r="A45" s="1" t="n">
        <v>2</v>
      </c>
      <c r="B45" s="1" t="n">
        <v>0</v>
      </c>
      <c r="C45" s="1" t="s">
        <v>92</v>
      </c>
      <c r="D45" s="1" t="s">
        <v>7</v>
      </c>
      <c r="E45" s="1" t="n">
        <v>18</v>
      </c>
      <c r="F45" s="1" t="str">
        <f aca="false">IF(E45 &lt;14, "kind", "volwassene")</f>
        <v>volwassene</v>
      </c>
    </row>
    <row r="46" customFormat="false" ht="15" hidden="false" customHeight="false" outlineLevel="0" collapsed="false">
      <c r="A46" s="1" t="n">
        <v>2</v>
      </c>
      <c r="B46" s="1" t="n">
        <v>0</v>
      </c>
      <c r="C46" s="1" t="s">
        <v>93</v>
      </c>
      <c r="D46" s="1" t="s">
        <v>7</v>
      </c>
      <c r="E46" s="1" t="n">
        <v>25</v>
      </c>
      <c r="F46" s="1" t="str">
        <f aca="false">IF(E46 &lt;14, "kind", "volwassene")</f>
        <v>volwassene</v>
      </c>
    </row>
    <row r="47" customFormat="false" ht="15" hidden="false" customHeight="false" outlineLevel="0" collapsed="false">
      <c r="A47" s="1" t="n">
        <v>1</v>
      </c>
      <c r="B47" s="1" t="n">
        <v>1</v>
      </c>
      <c r="C47" s="1" t="s">
        <v>94</v>
      </c>
      <c r="D47" s="1" t="s">
        <v>20</v>
      </c>
      <c r="E47" s="1" t="n">
        <v>63</v>
      </c>
      <c r="F47" s="1" t="str">
        <f aca="false">IF(E47 &lt;14, "kind", "volwassene")</f>
        <v>volwassene</v>
      </c>
    </row>
    <row r="48" customFormat="false" ht="15" hidden="false" customHeight="false" outlineLevel="0" collapsed="false">
      <c r="A48" s="1" t="n">
        <v>1</v>
      </c>
      <c r="B48" s="1" t="n">
        <v>0</v>
      </c>
      <c r="C48" s="1" t="s">
        <v>95</v>
      </c>
      <c r="D48" s="1" t="s">
        <v>7</v>
      </c>
      <c r="E48" s="1" t="n">
        <v>39</v>
      </c>
      <c r="F48" s="1" t="str">
        <f aca="false">IF(E48 &lt;14, "kind", "volwassene")</f>
        <v>volwassene</v>
      </c>
    </row>
    <row r="49" customFormat="false" ht="15" hidden="false" customHeight="false" outlineLevel="0" collapsed="false">
      <c r="A49" s="1" t="n">
        <v>3</v>
      </c>
      <c r="B49" s="1" t="n">
        <v>0</v>
      </c>
      <c r="C49" s="1" t="s">
        <v>96</v>
      </c>
      <c r="D49" s="1" t="s">
        <v>7</v>
      </c>
      <c r="E49" s="1" t="n">
        <v>26</v>
      </c>
      <c r="F49" s="1" t="str">
        <f aca="false">IF(E49 &lt;14, "kind", "volwassene")</f>
        <v>volwassene</v>
      </c>
    </row>
    <row r="50" customFormat="false" ht="15" hidden="false" customHeight="false" outlineLevel="0" collapsed="false">
      <c r="A50" s="1" t="n">
        <v>2</v>
      </c>
      <c r="B50" s="1" t="n">
        <v>0</v>
      </c>
      <c r="C50" s="1" t="s">
        <v>97</v>
      </c>
      <c r="D50" s="1" t="s">
        <v>7</v>
      </c>
      <c r="E50" s="1" t="n">
        <v>34</v>
      </c>
      <c r="F50" s="1" t="str">
        <f aca="false">IF(E50 &lt;14, "kind", "volwassene")</f>
        <v>volwassene</v>
      </c>
    </row>
    <row r="51" customFormat="false" ht="15" hidden="false" customHeight="false" outlineLevel="0" collapsed="false">
      <c r="A51" s="1" t="n">
        <v>2</v>
      </c>
      <c r="B51" s="1" t="n">
        <v>1</v>
      </c>
      <c r="C51" s="1" t="s">
        <v>98</v>
      </c>
      <c r="D51" s="1" t="s">
        <v>20</v>
      </c>
      <c r="E51" s="1" t="n">
        <v>36</v>
      </c>
      <c r="F51" s="1" t="str">
        <f aca="false">IF(E51 &lt;14, "kind", "volwassene")</f>
        <v>volwassene</v>
      </c>
    </row>
    <row r="52" customFormat="false" ht="15" hidden="false" customHeight="false" outlineLevel="0" collapsed="false">
      <c r="A52" s="1" t="n">
        <v>1</v>
      </c>
      <c r="B52" s="1" t="n">
        <v>1</v>
      </c>
      <c r="C52" s="1" t="s">
        <v>99</v>
      </c>
      <c r="D52" s="1" t="s">
        <v>20</v>
      </c>
      <c r="E52" s="1" t="n">
        <v>53</v>
      </c>
      <c r="F52" s="1" t="str">
        <f aca="false">IF(E52 &lt;14, "kind", "volwassene")</f>
        <v>volwassene</v>
      </c>
    </row>
    <row r="53" customFormat="false" ht="15" hidden="false" customHeight="false" outlineLevel="0" collapsed="false">
      <c r="A53" s="1" t="n">
        <v>3</v>
      </c>
      <c r="B53" s="1" t="n">
        <v>0</v>
      </c>
      <c r="C53" s="1" t="s">
        <v>100</v>
      </c>
      <c r="D53" s="1" t="s">
        <v>7</v>
      </c>
      <c r="E53" s="1" t="n">
        <v>25</v>
      </c>
      <c r="F53" s="1" t="str">
        <f aca="false">IF(E53 &lt;14, "kind", "volwassene")</f>
        <v>volwassene</v>
      </c>
    </row>
    <row r="54" customFormat="false" ht="15" hidden="false" customHeight="false" outlineLevel="0" collapsed="false">
      <c r="A54" s="1" t="n">
        <v>3</v>
      </c>
      <c r="B54" s="1" t="n">
        <v>0</v>
      </c>
      <c r="C54" s="1" t="s">
        <v>101</v>
      </c>
      <c r="D54" s="1" t="s">
        <v>20</v>
      </c>
      <c r="E54" s="1" t="n">
        <v>18</v>
      </c>
      <c r="F54" s="1" t="str">
        <f aca="false">IF(E54 &lt;14, "kind", "volwassene")</f>
        <v>volwassene</v>
      </c>
    </row>
    <row r="55" customFormat="false" ht="15" hidden="false" customHeight="false" outlineLevel="0" collapsed="false">
      <c r="A55" s="1" t="n">
        <v>3</v>
      </c>
      <c r="B55" s="1" t="n">
        <v>0</v>
      </c>
      <c r="C55" s="1" t="s">
        <v>102</v>
      </c>
      <c r="D55" s="1" t="s">
        <v>7</v>
      </c>
      <c r="E55" s="1" t="n">
        <v>24</v>
      </c>
      <c r="F55" s="1" t="str">
        <f aca="false">IF(E55 &lt;14, "kind", "volwassene")</f>
        <v>volwassene</v>
      </c>
    </row>
    <row r="56" customFormat="false" ht="15" hidden="false" customHeight="false" outlineLevel="0" collapsed="false">
      <c r="A56" s="1" t="n">
        <v>1</v>
      </c>
      <c r="B56" s="1" t="n">
        <v>0</v>
      </c>
      <c r="C56" s="1" t="s">
        <v>103</v>
      </c>
      <c r="D56" s="1" t="s">
        <v>7</v>
      </c>
      <c r="E56" s="1" t="n">
        <v>71</v>
      </c>
      <c r="F56" s="1" t="str">
        <f aca="false">IF(E56 &lt;14, "kind", "volwassene")</f>
        <v>volwassene</v>
      </c>
    </row>
    <row r="57" customFormat="false" ht="15" hidden="false" customHeight="false" outlineLevel="0" collapsed="false">
      <c r="A57" s="1" t="n">
        <v>2</v>
      </c>
      <c r="B57" s="1" t="n">
        <v>0</v>
      </c>
      <c r="C57" s="1" t="s">
        <v>104</v>
      </c>
      <c r="D57" s="1" t="s">
        <v>7</v>
      </c>
      <c r="E57" s="1" t="n">
        <v>57</v>
      </c>
      <c r="F57" s="1" t="str">
        <f aca="false">IF(E57 &lt;14, "kind", "volwassene")</f>
        <v>volwassene</v>
      </c>
    </row>
    <row r="58" customFormat="false" ht="15" hidden="false" customHeight="false" outlineLevel="0" collapsed="false">
      <c r="A58" s="1" t="n">
        <v>3</v>
      </c>
      <c r="B58" s="1" t="n">
        <v>0</v>
      </c>
      <c r="C58" s="1" t="s">
        <v>105</v>
      </c>
      <c r="D58" s="1" t="s">
        <v>7</v>
      </c>
      <c r="E58" s="1" t="n">
        <v>35</v>
      </c>
      <c r="F58" s="1" t="str">
        <f aca="false">IF(E58 &lt;14, "kind", "volwassene")</f>
        <v>volwassene</v>
      </c>
    </row>
    <row r="59" customFormat="false" ht="15" hidden="false" customHeight="false" outlineLevel="0" collapsed="false">
      <c r="A59" s="1" t="n">
        <v>3</v>
      </c>
      <c r="B59" s="1" t="n">
        <v>0</v>
      </c>
      <c r="C59" s="1" t="s">
        <v>106</v>
      </c>
      <c r="D59" s="1" t="s">
        <v>7</v>
      </c>
      <c r="E59" s="1" t="n">
        <v>5</v>
      </c>
      <c r="F59" s="1" t="str">
        <f aca="false">IF(E59 &lt;14, "kind", "volwassene")</f>
        <v>kind</v>
      </c>
    </row>
    <row r="60" customFormat="false" ht="15" hidden="false" customHeight="false" outlineLevel="0" collapsed="false">
      <c r="A60" s="1" t="n">
        <v>3</v>
      </c>
      <c r="B60" s="1" t="n">
        <v>0</v>
      </c>
      <c r="C60" s="1" t="s">
        <v>107</v>
      </c>
      <c r="D60" s="1" t="s">
        <v>7</v>
      </c>
      <c r="E60" s="1" t="n">
        <v>9</v>
      </c>
      <c r="F60" s="1" t="str">
        <f aca="false">IF(E60 &lt;14, "kind", "volwassene")</f>
        <v>kind</v>
      </c>
    </row>
    <row r="61" customFormat="false" ht="15" hidden="false" customHeight="false" outlineLevel="0" collapsed="false">
      <c r="A61" s="1" t="n">
        <v>3</v>
      </c>
      <c r="B61" s="1" t="n">
        <v>1</v>
      </c>
      <c r="C61" s="1" t="s">
        <v>108</v>
      </c>
      <c r="D61" s="1" t="s">
        <v>7</v>
      </c>
      <c r="E61" s="1" t="n">
        <v>3</v>
      </c>
      <c r="F61" s="1" t="str">
        <f aca="false">IF(E61 &lt;14, "kind", "volwassene")</f>
        <v>kind</v>
      </c>
    </row>
    <row r="62" customFormat="false" ht="15" hidden="false" customHeight="false" outlineLevel="0" collapsed="false">
      <c r="A62" s="1" t="n">
        <v>3</v>
      </c>
      <c r="B62" s="1" t="n">
        <v>0</v>
      </c>
      <c r="C62" s="1" t="s">
        <v>109</v>
      </c>
      <c r="D62" s="1" t="s">
        <v>7</v>
      </c>
      <c r="E62" s="1" t="n">
        <v>13</v>
      </c>
      <c r="F62" s="1" t="str">
        <f aca="false">IF(E62 &lt;14, "kind", "volwassene")</f>
        <v>kind</v>
      </c>
    </row>
    <row r="63" customFormat="false" ht="15" hidden="false" customHeight="false" outlineLevel="0" collapsed="false">
      <c r="A63" s="1" t="n">
        <v>3</v>
      </c>
      <c r="B63" s="1" t="n">
        <v>1</v>
      </c>
      <c r="C63" s="1" t="s">
        <v>110</v>
      </c>
      <c r="D63" s="1" t="s">
        <v>20</v>
      </c>
      <c r="E63" s="1" t="n">
        <v>5</v>
      </c>
      <c r="F63" s="1" t="str">
        <f aca="false">IF(E63 &lt;14, "kind", "volwassene")</f>
        <v>kind</v>
      </c>
    </row>
    <row r="64" customFormat="false" ht="15" hidden="false" customHeight="false" outlineLevel="0" collapsed="false">
      <c r="A64" s="1" t="n">
        <v>3</v>
      </c>
      <c r="B64" s="1" t="n">
        <v>0</v>
      </c>
      <c r="C64" s="1" t="s">
        <v>111</v>
      </c>
      <c r="D64" s="1" t="s">
        <v>7</v>
      </c>
      <c r="E64" s="1" t="n">
        <v>40</v>
      </c>
      <c r="F64" s="1" t="str">
        <f aca="false">IF(E64 &lt;14, "kind", "volwassene")</f>
        <v>volwassene</v>
      </c>
    </row>
    <row r="65" customFormat="false" ht="15" hidden="false" customHeight="false" outlineLevel="0" collapsed="false">
      <c r="A65" s="1" t="n">
        <v>3</v>
      </c>
      <c r="B65" s="1" t="n">
        <v>1</v>
      </c>
      <c r="C65" s="1" t="s">
        <v>112</v>
      </c>
      <c r="D65" s="1" t="s">
        <v>7</v>
      </c>
      <c r="E65" s="1" t="n">
        <v>23</v>
      </c>
      <c r="F65" s="1" t="str">
        <f aca="false">IF(E65 &lt;14, "kind", "volwassene")</f>
        <v>volwassene</v>
      </c>
    </row>
    <row r="66" customFormat="false" ht="15" hidden="false" customHeight="false" outlineLevel="0" collapsed="false">
      <c r="A66" s="1" t="n">
        <v>3</v>
      </c>
      <c r="B66" s="1" t="n">
        <v>1</v>
      </c>
      <c r="C66" s="1" t="s">
        <v>113</v>
      </c>
      <c r="D66" s="1" t="s">
        <v>20</v>
      </c>
      <c r="E66" s="1" t="n">
        <v>38</v>
      </c>
      <c r="F66" s="1" t="str">
        <f aca="false">IF(E66 &lt;14, "kind", "volwassene")</f>
        <v>volwassene</v>
      </c>
    </row>
    <row r="67" customFormat="false" ht="15" hidden="false" customHeight="false" outlineLevel="0" collapsed="false">
      <c r="A67" s="1" t="n">
        <v>3</v>
      </c>
      <c r="B67" s="1" t="n">
        <v>1</v>
      </c>
      <c r="C67" s="1" t="s">
        <v>114</v>
      </c>
      <c r="D67" s="1" t="s">
        <v>20</v>
      </c>
      <c r="E67" s="1" t="n">
        <v>45</v>
      </c>
      <c r="F67" s="1" t="str">
        <f aca="false">IF(E67 &lt;14, "kind", "volwassene")</f>
        <v>volwassene</v>
      </c>
    </row>
    <row r="68" customFormat="false" ht="15" hidden="false" customHeight="false" outlineLevel="0" collapsed="false">
      <c r="A68" s="1" t="n">
        <v>3</v>
      </c>
      <c r="B68" s="1" t="n">
        <v>0</v>
      </c>
      <c r="C68" s="1" t="s">
        <v>115</v>
      </c>
      <c r="D68" s="1" t="s">
        <v>7</v>
      </c>
      <c r="E68" s="1" t="n">
        <v>21</v>
      </c>
      <c r="F68" s="1" t="str">
        <f aca="false">IF(E68 &lt;14, "kind", "volwassene")</f>
        <v>volwassene</v>
      </c>
    </row>
    <row r="69" customFormat="false" ht="15" hidden="false" customHeight="false" outlineLevel="0" collapsed="false">
      <c r="A69" s="1" t="n">
        <v>3</v>
      </c>
      <c r="B69" s="1" t="n">
        <v>0</v>
      </c>
      <c r="C69" s="1" t="s">
        <v>116</v>
      </c>
      <c r="D69" s="1" t="s">
        <v>7</v>
      </c>
      <c r="E69" s="1" t="n">
        <v>23</v>
      </c>
      <c r="F69" s="1" t="str">
        <f aca="false">IF(E69 &lt;14, "kind", "volwassene")</f>
        <v>volwassene</v>
      </c>
    </row>
    <row r="70" customFormat="false" ht="15" hidden="false" customHeight="false" outlineLevel="0" collapsed="false">
      <c r="A70" s="1" t="n">
        <v>1</v>
      </c>
      <c r="B70" s="1" t="n">
        <v>0</v>
      </c>
      <c r="C70" s="1" t="s">
        <v>117</v>
      </c>
      <c r="D70" s="1" t="s">
        <v>7</v>
      </c>
      <c r="E70" s="1" t="n">
        <v>47</v>
      </c>
      <c r="F70" s="1" t="str">
        <f aca="false">IF(E70 &lt;14, "kind", "volwassene")</f>
        <v>volwassene</v>
      </c>
    </row>
    <row r="71" customFormat="false" ht="15" hidden="false" customHeight="false" outlineLevel="0" collapsed="false">
      <c r="A71" s="1" t="n">
        <v>1</v>
      </c>
      <c r="B71" s="1" t="n">
        <v>1</v>
      </c>
      <c r="C71" s="1" t="s">
        <v>118</v>
      </c>
      <c r="D71" s="1" t="s">
        <v>20</v>
      </c>
      <c r="E71" s="1" t="n">
        <v>18</v>
      </c>
      <c r="F71" s="1" t="str">
        <f aca="false">IF(E71 &lt;14, "kind", "volwassene")</f>
        <v>volwassene</v>
      </c>
    </row>
    <row r="72" customFormat="false" ht="15" hidden="false" customHeight="false" outlineLevel="0" collapsed="false">
      <c r="A72" s="1" t="n">
        <v>3</v>
      </c>
      <c r="B72" s="1" t="n">
        <v>0</v>
      </c>
      <c r="C72" s="1" t="s">
        <v>119</v>
      </c>
      <c r="D72" s="1" t="s">
        <v>20</v>
      </c>
      <c r="E72" s="1" t="n">
        <v>17</v>
      </c>
      <c r="F72" s="1" t="str">
        <f aca="false">IF(E72 &lt;14, "kind", "volwassene")</f>
        <v>volwassene</v>
      </c>
    </row>
    <row r="73" customFormat="false" ht="15" hidden="false" customHeight="false" outlineLevel="0" collapsed="false">
      <c r="A73" s="1" t="n">
        <v>3</v>
      </c>
      <c r="B73" s="1" t="n">
        <v>0</v>
      </c>
      <c r="C73" s="1" t="s">
        <v>120</v>
      </c>
      <c r="D73" s="1" t="s">
        <v>7</v>
      </c>
      <c r="E73" s="1" t="n">
        <v>30</v>
      </c>
      <c r="F73" s="1" t="str">
        <f aca="false">IF(E73 &lt;14, "kind", "volwassene")</f>
        <v>volwassene</v>
      </c>
    </row>
    <row r="74" customFormat="false" ht="15" hidden="false" customHeight="false" outlineLevel="0" collapsed="false">
      <c r="A74" s="1" t="n">
        <v>1</v>
      </c>
      <c r="B74" s="1" t="n">
        <v>1</v>
      </c>
      <c r="C74" s="1" t="s">
        <v>121</v>
      </c>
      <c r="D74" s="1" t="s">
        <v>20</v>
      </c>
      <c r="E74" s="1" t="n">
        <v>24</v>
      </c>
      <c r="F74" s="1" t="str">
        <f aca="false">IF(E74 &lt;14, "kind", "volwassene")</f>
        <v>volwassene</v>
      </c>
    </row>
    <row r="75" customFormat="false" ht="15" hidden="false" customHeight="false" outlineLevel="0" collapsed="false">
      <c r="A75" s="1" t="n">
        <v>3</v>
      </c>
      <c r="B75" s="1" t="n">
        <v>0</v>
      </c>
      <c r="C75" s="1" t="s">
        <v>122</v>
      </c>
      <c r="D75" s="1" t="s">
        <v>7</v>
      </c>
      <c r="E75" s="1" t="n">
        <v>23</v>
      </c>
      <c r="F75" s="1" t="str">
        <f aca="false">IF(E75 &lt;14, "kind", "volwassene")</f>
        <v>volwassene</v>
      </c>
    </row>
    <row r="76" customFormat="false" ht="15" hidden="false" customHeight="false" outlineLevel="0" collapsed="false">
      <c r="A76" s="1" t="n">
        <v>3</v>
      </c>
      <c r="B76" s="1" t="n">
        <v>1</v>
      </c>
      <c r="C76" s="1" t="s">
        <v>123</v>
      </c>
      <c r="D76" s="1" t="s">
        <v>20</v>
      </c>
      <c r="E76" s="1" t="n">
        <v>13</v>
      </c>
      <c r="F76" s="1" t="str">
        <f aca="false">IF(E76 &lt;14, "kind", "volwassene")</f>
        <v>kind</v>
      </c>
    </row>
    <row r="77" customFormat="false" ht="15" hidden="false" customHeight="false" outlineLevel="0" collapsed="false">
      <c r="A77" s="1" t="n">
        <v>3</v>
      </c>
      <c r="B77" s="1" t="n">
        <v>0</v>
      </c>
      <c r="C77" s="1" t="s">
        <v>124</v>
      </c>
      <c r="D77" s="1" t="s">
        <v>7</v>
      </c>
      <c r="E77" s="1" t="n">
        <v>20</v>
      </c>
      <c r="F77" s="1" t="str">
        <f aca="false">IF(E77 &lt;14, "kind", "volwassene")</f>
        <v>volwassene</v>
      </c>
    </row>
    <row r="78" customFormat="false" ht="15" hidden="false" customHeight="false" outlineLevel="0" collapsed="false">
      <c r="A78" s="1" t="n">
        <v>3</v>
      </c>
      <c r="B78" s="1" t="n">
        <v>0</v>
      </c>
      <c r="C78" s="1" t="s">
        <v>125</v>
      </c>
      <c r="D78" s="1" t="s">
        <v>7</v>
      </c>
      <c r="E78" s="1" t="n">
        <v>32</v>
      </c>
      <c r="F78" s="1" t="str">
        <f aca="false">IF(E78 &lt;14, "kind", "volwassene")</f>
        <v>volwassene</v>
      </c>
    </row>
    <row r="79" customFormat="false" ht="15" hidden="false" customHeight="false" outlineLevel="0" collapsed="false">
      <c r="A79" s="1" t="n">
        <v>3</v>
      </c>
      <c r="B79" s="1" t="n">
        <v>1</v>
      </c>
      <c r="C79" s="1" t="s">
        <v>126</v>
      </c>
      <c r="D79" s="1" t="s">
        <v>20</v>
      </c>
      <c r="E79" s="1" t="n">
        <v>33</v>
      </c>
      <c r="F79" s="1" t="str">
        <f aca="false">IF(E79 &lt;14, "kind", "volwassene")</f>
        <v>volwassene</v>
      </c>
    </row>
    <row r="80" customFormat="false" ht="15" hidden="false" customHeight="false" outlineLevel="0" collapsed="false">
      <c r="A80" s="1" t="n">
        <v>3</v>
      </c>
      <c r="B80" s="1" t="n">
        <v>1</v>
      </c>
      <c r="C80" s="1" t="s">
        <v>127</v>
      </c>
      <c r="D80" s="1" t="s">
        <v>20</v>
      </c>
      <c r="E80" s="1" t="n">
        <v>0.75</v>
      </c>
      <c r="F80" s="1" t="str">
        <f aca="false">IF(E80 &lt;14, "kind", "volwassene")</f>
        <v>kind</v>
      </c>
    </row>
    <row r="81" customFormat="false" ht="15" hidden="false" customHeight="false" outlineLevel="0" collapsed="false">
      <c r="A81" s="1" t="n">
        <v>3</v>
      </c>
      <c r="B81" s="1" t="n">
        <v>1</v>
      </c>
      <c r="C81" s="1" t="s">
        <v>128</v>
      </c>
      <c r="D81" s="1" t="s">
        <v>20</v>
      </c>
      <c r="E81" s="1" t="n">
        <v>0.75</v>
      </c>
      <c r="F81" s="1" t="str">
        <f aca="false">IF(E81 &lt;14, "kind", "volwassene")</f>
        <v>kind</v>
      </c>
    </row>
    <row r="82" customFormat="false" ht="15" hidden="false" customHeight="false" outlineLevel="0" collapsed="false">
      <c r="A82" s="1" t="n">
        <v>3</v>
      </c>
      <c r="B82" s="1" t="n">
        <v>1</v>
      </c>
      <c r="C82" s="1" t="s">
        <v>129</v>
      </c>
      <c r="D82" s="1" t="s">
        <v>20</v>
      </c>
      <c r="E82" s="1" t="n">
        <v>5</v>
      </c>
      <c r="F82" s="1" t="str">
        <f aca="false">IF(E82 &lt;14, "kind", "volwassene")</f>
        <v>kind</v>
      </c>
    </row>
    <row r="83" customFormat="false" ht="15" hidden="false" customHeight="false" outlineLevel="0" collapsed="false">
      <c r="A83" s="1" t="n">
        <v>3</v>
      </c>
      <c r="B83" s="1" t="n">
        <v>1</v>
      </c>
      <c r="C83" s="1" t="s">
        <v>130</v>
      </c>
      <c r="D83" s="1" t="s">
        <v>20</v>
      </c>
      <c r="E83" s="1" t="n">
        <v>24</v>
      </c>
      <c r="F83" s="1" t="str">
        <f aca="false">IF(E83 &lt;14, "kind", "volwassene")</f>
        <v>volwassene</v>
      </c>
    </row>
    <row r="84" customFormat="false" ht="15" hidden="false" customHeight="false" outlineLevel="0" collapsed="false">
      <c r="A84" s="1" t="n">
        <v>3</v>
      </c>
      <c r="B84" s="1" t="n">
        <v>1</v>
      </c>
      <c r="C84" s="1" t="s">
        <v>131</v>
      </c>
      <c r="D84" s="1" t="s">
        <v>20</v>
      </c>
      <c r="E84" s="1" t="n">
        <v>18</v>
      </c>
      <c r="F84" s="1" t="str">
        <f aca="false">IF(E84 &lt;14, "kind", "volwassene")</f>
        <v>volwassene</v>
      </c>
    </row>
    <row r="85" customFormat="false" ht="15" hidden="false" customHeight="false" outlineLevel="0" collapsed="false">
      <c r="A85" s="1" t="n">
        <v>3</v>
      </c>
      <c r="B85" s="1" t="n">
        <v>0</v>
      </c>
      <c r="C85" s="1" t="s">
        <v>132</v>
      </c>
      <c r="D85" s="1" t="s">
        <v>7</v>
      </c>
      <c r="E85" s="1" t="n">
        <v>40</v>
      </c>
      <c r="F85" s="1" t="str">
        <f aca="false">IF(E85 &lt;14, "kind", "volwassene")</f>
        <v>volwassene</v>
      </c>
    </row>
    <row r="86" customFormat="false" ht="15" hidden="false" customHeight="false" outlineLevel="0" collapsed="false">
      <c r="A86" s="1" t="n">
        <v>2</v>
      </c>
      <c r="B86" s="1" t="n">
        <v>0</v>
      </c>
      <c r="C86" s="1" t="s">
        <v>133</v>
      </c>
      <c r="D86" s="1" t="s">
        <v>7</v>
      </c>
      <c r="E86" s="1" t="n">
        <v>18</v>
      </c>
      <c r="F86" s="1" t="str">
        <f aca="false">IF(E86 &lt;14, "kind", "volwassene")</f>
        <v>volwassene</v>
      </c>
    </row>
    <row r="87" customFormat="false" ht="15" hidden="false" customHeight="false" outlineLevel="0" collapsed="false">
      <c r="A87" s="1" t="n">
        <v>2</v>
      </c>
      <c r="B87" s="1" t="n">
        <v>0</v>
      </c>
      <c r="C87" s="1" t="s">
        <v>134</v>
      </c>
      <c r="D87" s="1" t="s">
        <v>7</v>
      </c>
      <c r="E87" s="1" t="n">
        <v>23</v>
      </c>
      <c r="F87" s="1" t="str">
        <f aca="false">IF(E87 &lt;14, "kind", "volwassene")</f>
        <v>volwassene</v>
      </c>
    </row>
    <row r="88" customFormat="false" ht="15" hidden="false" customHeight="false" outlineLevel="0" collapsed="false">
      <c r="A88" s="1" t="n">
        <v>3</v>
      </c>
      <c r="B88" s="1" t="n">
        <v>0</v>
      </c>
      <c r="C88" s="1" t="s">
        <v>135</v>
      </c>
      <c r="D88" s="1" t="s">
        <v>7</v>
      </c>
      <c r="E88" s="1" t="n">
        <v>26</v>
      </c>
      <c r="F88" s="1" t="str">
        <f aca="false">IF(E88 &lt;14, "kind", "volwassene")</f>
        <v>volwassene</v>
      </c>
    </row>
    <row r="89" customFormat="false" ht="15" hidden="false" customHeight="false" outlineLevel="0" collapsed="false">
      <c r="A89" s="1" t="n">
        <v>2</v>
      </c>
      <c r="B89" s="1" t="n">
        <v>1</v>
      </c>
      <c r="C89" s="1" t="s">
        <v>136</v>
      </c>
      <c r="D89" s="1" t="s">
        <v>20</v>
      </c>
      <c r="E89" s="1" t="n">
        <v>36</v>
      </c>
      <c r="F89" s="1" t="str">
        <f aca="false">IF(E89 &lt;14, "kind", "volwassene")</f>
        <v>volwassene</v>
      </c>
    </row>
    <row r="90" customFormat="false" ht="15" hidden="false" customHeight="false" outlineLevel="0" collapsed="false">
      <c r="A90" s="1" t="n">
        <v>2</v>
      </c>
      <c r="B90" s="1" t="n">
        <v>0</v>
      </c>
      <c r="C90" s="1" t="s">
        <v>137</v>
      </c>
      <c r="D90" s="1" t="s">
        <v>7</v>
      </c>
      <c r="E90" s="1" t="n">
        <v>28</v>
      </c>
      <c r="F90" s="1" t="str">
        <f aca="false">IF(E90 &lt;14, "kind", "volwassene")</f>
        <v>volwassene</v>
      </c>
    </row>
    <row r="91" customFormat="false" ht="15" hidden="false" customHeight="false" outlineLevel="0" collapsed="false">
      <c r="A91" s="1" t="n">
        <v>3</v>
      </c>
      <c r="B91" s="1" t="n">
        <v>1</v>
      </c>
      <c r="C91" s="1" t="s">
        <v>138</v>
      </c>
      <c r="D91" s="1" t="s">
        <v>7</v>
      </c>
      <c r="E91" s="1" t="n">
        <v>20</v>
      </c>
      <c r="F91" s="1" t="str">
        <f aca="false">IF(E91 &lt;14, "kind", "volwassene")</f>
        <v>volwassene</v>
      </c>
    </row>
    <row r="92" customFormat="false" ht="15" hidden="false" customHeight="false" outlineLevel="0" collapsed="false">
      <c r="A92" s="1" t="n">
        <v>3</v>
      </c>
      <c r="B92" s="1" t="n">
        <v>0</v>
      </c>
      <c r="C92" s="1" t="s">
        <v>139</v>
      </c>
      <c r="D92" s="1" t="s">
        <v>20</v>
      </c>
      <c r="E92" s="1" t="n">
        <v>18</v>
      </c>
      <c r="F92" s="1" t="str">
        <f aca="false">IF(E92 &lt;14, "kind", "volwassene")</f>
        <v>volwassene</v>
      </c>
    </row>
    <row r="93" customFormat="false" ht="15" hidden="false" customHeight="false" outlineLevel="0" collapsed="false">
      <c r="A93" s="1" t="n">
        <v>3</v>
      </c>
      <c r="B93" s="1" t="n">
        <v>0</v>
      </c>
      <c r="C93" s="1" t="s">
        <v>140</v>
      </c>
      <c r="D93" s="1" t="s">
        <v>20</v>
      </c>
      <c r="E93" s="1" t="n">
        <v>45</v>
      </c>
      <c r="F93" s="1" t="str">
        <f aca="false">IF(E93 &lt;14, "kind", "volwassene")</f>
        <v>volwassene</v>
      </c>
    </row>
    <row r="94" customFormat="false" ht="15" hidden="false" customHeight="false" outlineLevel="0" collapsed="false">
      <c r="A94" s="1" t="n">
        <v>1</v>
      </c>
      <c r="B94" s="1" t="n">
        <v>1</v>
      </c>
      <c r="C94" s="1" t="s">
        <v>141</v>
      </c>
      <c r="D94" s="1" t="s">
        <v>20</v>
      </c>
      <c r="E94" s="1" t="n">
        <v>26</v>
      </c>
      <c r="F94" s="1" t="str">
        <f aca="false">IF(E94 &lt;14, "kind", "volwassene")</f>
        <v>volwassene</v>
      </c>
    </row>
    <row r="95" customFormat="false" ht="15" hidden="false" customHeight="false" outlineLevel="0" collapsed="false">
      <c r="A95" s="1" t="n">
        <v>1</v>
      </c>
      <c r="B95" s="1" t="n">
        <v>1</v>
      </c>
      <c r="C95" s="1" t="s">
        <v>142</v>
      </c>
      <c r="D95" s="1" t="s">
        <v>7</v>
      </c>
      <c r="E95" s="1" t="n">
        <v>80</v>
      </c>
      <c r="F95" s="1" t="str">
        <f aca="false">IF(E95 &lt;14, "kind", "volwassene")</f>
        <v>volwassene</v>
      </c>
    </row>
    <row r="96" customFormat="false" ht="15" hidden="false" customHeight="false" outlineLevel="0" collapsed="false">
      <c r="A96" s="1" t="n">
        <v>3</v>
      </c>
      <c r="B96" s="1" t="n">
        <v>0</v>
      </c>
      <c r="C96" s="1" t="s">
        <v>143</v>
      </c>
      <c r="D96" s="1" t="s">
        <v>20</v>
      </c>
      <c r="E96" s="1" t="n">
        <v>27</v>
      </c>
      <c r="F96" s="1" t="str">
        <f aca="false">IF(E96 &lt;14, "kind", "volwassene")</f>
        <v>volwassene</v>
      </c>
    </row>
    <row r="97" customFormat="false" ht="15" hidden="false" customHeight="false" outlineLevel="0" collapsed="false">
      <c r="A97" s="1" t="n">
        <v>3</v>
      </c>
      <c r="B97" s="1" t="n">
        <v>0</v>
      </c>
      <c r="C97" s="1" t="s">
        <v>144</v>
      </c>
      <c r="D97" s="1" t="s">
        <v>7</v>
      </c>
      <c r="E97" s="1" t="n">
        <v>22</v>
      </c>
      <c r="F97" s="1" t="str">
        <f aca="false">IF(E97 &lt;14, "kind", "volwassene")</f>
        <v>volwassene</v>
      </c>
    </row>
    <row r="98" customFormat="false" ht="15" hidden="false" customHeight="false" outlineLevel="0" collapsed="false">
      <c r="A98" s="1" t="n">
        <v>2</v>
      </c>
      <c r="B98" s="1" t="n">
        <v>0</v>
      </c>
      <c r="C98" s="1" t="s">
        <v>145</v>
      </c>
      <c r="D98" s="1" t="s">
        <v>7</v>
      </c>
      <c r="E98" s="1" t="n">
        <v>51</v>
      </c>
      <c r="F98" s="1" t="str">
        <f aca="false">IF(E98 &lt;14, "kind", "volwassene")</f>
        <v>volwassene</v>
      </c>
    </row>
    <row r="99" customFormat="false" ht="15" hidden="false" customHeight="false" outlineLevel="0" collapsed="false">
      <c r="A99" s="1" t="n">
        <v>1</v>
      </c>
      <c r="B99" s="1" t="n">
        <v>0</v>
      </c>
      <c r="C99" s="1" t="s">
        <v>146</v>
      </c>
      <c r="D99" s="1" t="s">
        <v>7</v>
      </c>
      <c r="E99" s="1" t="n">
        <v>24</v>
      </c>
      <c r="F99" s="1" t="str">
        <f aca="false">IF(E99 &lt;14, "kind", "volwassene")</f>
        <v>volwassene</v>
      </c>
    </row>
    <row r="100" customFormat="false" ht="15" hidden="false" customHeight="false" outlineLevel="0" collapsed="false">
      <c r="A100" s="1" t="n">
        <v>1</v>
      </c>
      <c r="B100" s="1" t="n">
        <v>1</v>
      </c>
      <c r="C100" s="1" t="s">
        <v>147</v>
      </c>
      <c r="D100" s="1" t="s">
        <v>20</v>
      </c>
      <c r="E100" s="1" t="n">
        <v>50</v>
      </c>
      <c r="F100" s="1" t="str">
        <f aca="false">IF(E100 &lt;14, "kind", "volwassene")</f>
        <v>volwassene</v>
      </c>
    </row>
    <row r="101" customFormat="false" ht="15" hidden="false" customHeight="false" outlineLevel="0" collapsed="false">
      <c r="A101" s="1" t="n">
        <v>1</v>
      </c>
      <c r="B101" s="1" t="n">
        <v>1</v>
      </c>
      <c r="C101" s="1" t="s">
        <v>148</v>
      </c>
      <c r="D101" s="1" t="s">
        <v>20</v>
      </c>
      <c r="E101" s="1" t="n">
        <v>32</v>
      </c>
      <c r="F101" s="1" t="str">
        <f aca="false">IF(E101 &lt;14, "kind", "volwassene")</f>
        <v>volwassene</v>
      </c>
    </row>
    <row r="102" customFormat="false" ht="15" hidden="false" customHeight="false" outlineLevel="0" collapsed="false">
      <c r="A102" s="1" t="n">
        <v>2</v>
      </c>
      <c r="B102" s="1" t="n">
        <v>1</v>
      </c>
      <c r="C102" s="1" t="s">
        <v>149</v>
      </c>
      <c r="D102" s="1" t="s">
        <v>7</v>
      </c>
      <c r="E102" s="1" t="n">
        <v>32</v>
      </c>
      <c r="F102" s="1" t="str">
        <f aca="false">IF(E102 &lt;14, "kind", "volwassene")</f>
        <v>volwassene</v>
      </c>
    </row>
    <row r="103" customFormat="false" ht="15" hidden="false" customHeight="false" outlineLevel="0" collapsed="false">
      <c r="A103" s="1" t="n">
        <v>2</v>
      </c>
      <c r="B103" s="1" t="n">
        <v>1</v>
      </c>
      <c r="C103" s="1" t="s">
        <v>150</v>
      </c>
      <c r="D103" s="1" t="s">
        <v>20</v>
      </c>
      <c r="E103" s="1" t="n">
        <v>19</v>
      </c>
      <c r="F103" s="1" t="str">
        <f aca="false">IF(E103 &lt;14, "kind", "volwassene")</f>
        <v>volwassene</v>
      </c>
    </row>
    <row r="104" customFormat="false" ht="15" hidden="false" customHeight="false" outlineLevel="0" collapsed="false">
      <c r="A104" s="1" t="n">
        <v>1</v>
      </c>
      <c r="B104" s="1" t="n">
        <v>0</v>
      </c>
      <c r="C104" s="1" t="s">
        <v>151</v>
      </c>
      <c r="D104" s="1" t="s">
        <v>7</v>
      </c>
      <c r="E104" s="1" t="n">
        <v>36</v>
      </c>
      <c r="F104" s="1" t="str">
        <f aca="false">IF(E104 &lt;14, "kind", "volwassene")</f>
        <v>volwassene</v>
      </c>
    </row>
    <row r="105" customFormat="false" ht="15" hidden="false" customHeight="false" outlineLevel="0" collapsed="false">
      <c r="A105" s="1" t="n">
        <v>2</v>
      </c>
      <c r="B105" s="1" t="n">
        <v>0</v>
      </c>
      <c r="C105" s="1" t="s">
        <v>152</v>
      </c>
      <c r="D105" s="1" t="s">
        <v>7</v>
      </c>
      <c r="E105" s="1" t="n">
        <v>28</v>
      </c>
      <c r="F105" s="1" t="str">
        <f aca="false">IF(E105 &lt;14, "kind", "volwassene")</f>
        <v>volwassene</v>
      </c>
    </row>
    <row r="106" customFormat="false" ht="15" hidden="false" customHeight="false" outlineLevel="0" collapsed="false">
      <c r="A106" s="1" t="n">
        <v>3</v>
      </c>
      <c r="B106" s="1" t="n">
        <v>0</v>
      </c>
      <c r="C106" s="1" t="s">
        <v>153</v>
      </c>
      <c r="D106" s="1" t="s">
        <v>7</v>
      </c>
      <c r="E106" s="1" t="n">
        <v>19</v>
      </c>
      <c r="F106" s="1" t="str">
        <f aca="false">IF(E106 &lt;14, "kind", "volwassene")</f>
        <v>volwassene</v>
      </c>
    </row>
    <row r="107" customFormat="false" ht="15" hidden="false" customHeight="false" outlineLevel="0" collapsed="false">
      <c r="A107" s="1" t="n">
        <v>2</v>
      </c>
      <c r="B107" s="1" t="n">
        <v>1</v>
      </c>
      <c r="C107" s="1" t="s">
        <v>154</v>
      </c>
      <c r="D107" s="1" t="s">
        <v>7</v>
      </c>
      <c r="E107" s="1" t="n">
        <v>1</v>
      </c>
      <c r="F107" s="1" t="str">
        <f aca="false">IF(E107 &lt;14, "kind", "volwassene")</f>
        <v>kind</v>
      </c>
    </row>
    <row r="108" customFormat="false" ht="15" hidden="false" customHeight="false" outlineLevel="0" collapsed="false">
      <c r="A108" s="1" t="n">
        <v>2</v>
      </c>
      <c r="B108" s="1" t="n">
        <v>1</v>
      </c>
      <c r="C108" s="1" t="s">
        <v>155</v>
      </c>
      <c r="D108" s="1" t="s">
        <v>20</v>
      </c>
      <c r="E108" s="1" t="n">
        <v>4</v>
      </c>
      <c r="F108" s="1" t="str">
        <f aca="false">IF(E108 &lt;14, "kind", "volwassene")</f>
        <v>kind</v>
      </c>
    </row>
    <row r="109" customFormat="false" ht="15" hidden="false" customHeight="false" outlineLevel="0" collapsed="false">
      <c r="A109" s="1" t="n">
        <v>2</v>
      </c>
      <c r="B109" s="1" t="n">
        <v>1</v>
      </c>
      <c r="C109" s="1" t="s">
        <v>156</v>
      </c>
      <c r="D109" s="1" t="s">
        <v>20</v>
      </c>
      <c r="E109" s="1" t="n">
        <v>12</v>
      </c>
      <c r="F109" s="1" t="str">
        <f aca="false">IF(E109 &lt;14, "kind", "volwassene")</f>
        <v>kind</v>
      </c>
    </row>
    <row r="110" customFormat="false" ht="15" hidden="false" customHeight="false" outlineLevel="0" collapsed="false">
      <c r="A110" s="1" t="n">
        <v>2</v>
      </c>
      <c r="B110" s="1" t="n">
        <v>1</v>
      </c>
      <c r="C110" s="1" t="s">
        <v>157</v>
      </c>
      <c r="D110" s="1" t="s">
        <v>20</v>
      </c>
      <c r="E110" s="1" t="n">
        <v>36</v>
      </c>
      <c r="F110" s="1" t="str">
        <f aca="false">IF(E110 &lt;14, "kind", "volwassene")</f>
        <v>volwassene</v>
      </c>
    </row>
    <row r="111" customFormat="false" ht="15" hidden="false" customHeight="false" outlineLevel="0" collapsed="false">
      <c r="A111" s="1" t="n">
        <v>1</v>
      </c>
      <c r="B111" s="1" t="n">
        <v>1</v>
      </c>
      <c r="C111" s="1" t="s">
        <v>158</v>
      </c>
      <c r="D111" s="1" t="s">
        <v>7</v>
      </c>
      <c r="E111" s="1" t="n">
        <v>37</v>
      </c>
      <c r="F111" s="1" t="str">
        <f aca="false">IF(E111 &lt;14, "kind", "volwassene")</f>
        <v>volwassene</v>
      </c>
    </row>
    <row r="112" customFormat="false" ht="15" hidden="false" customHeight="false" outlineLevel="0" collapsed="false">
      <c r="A112" s="1" t="n">
        <v>1</v>
      </c>
      <c r="B112" s="1" t="n">
        <v>1</v>
      </c>
      <c r="C112" s="1" t="s">
        <v>159</v>
      </c>
      <c r="D112" s="1" t="s">
        <v>20</v>
      </c>
      <c r="E112" s="1" t="n">
        <v>47</v>
      </c>
      <c r="F112" s="1" t="str">
        <f aca="false">IF(E112 &lt;14, "kind", "volwassene")</f>
        <v>volwassene</v>
      </c>
    </row>
    <row r="113" customFormat="false" ht="15" hidden="false" customHeight="false" outlineLevel="0" collapsed="false">
      <c r="A113" s="1" t="n">
        <v>2</v>
      </c>
      <c r="B113" s="1" t="n">
        <v>1</v>
      </c>
      <c r="C113" s="1" t="s">
        <v>160</v>
      </c>
      <c r="D113" s="1" t="s">
        <v>7</v>
      </c>
      <c r="E113" s="1" t="n">
        <v>34</v>
      </c>
      <c r="F113" s="1" t="str">
        <f aca="false">IF(E113 &lt;14, "kind", "volwassene")</f>
        <v>volwassene</v>
      </c>
    </row>
    <row r="114" customFormat="false" ht="15" hidden="false" customHeight="false" outlineLevel="0" collapsed="false">
      <c r="A114" s="1" t="n">
        <v>1</v>
      </c>
      <c r="B114" s="1" t="n">
        <v>1</v>
      </c>
      <c r="C114" s="1" t="s">
        <v>161</v>
      </c>
      <c r="D114" s="1" t="s">
        <v>7</v>
      </c>
      <c r="E114" s="1" t="n">
        <v>26</v>
      </c>
      <c r="F114" s="1" t="str">
        <f aca="false">IF(E114 &lt;14, "kind", "volwassene")</f>
        <v>volwassene</v>
      </c>
    </row>
    <row r="115" customFormat="false" ht="15" hidden="false" customHeight="false" outlineLevel="0" collapsed="false">
      <c r="A115" s="1" t="n">
        <v>3</v>
      </c>
      <c r="B115" s="1" t="n">
        <v>0</v>
      </c>
      <c r="C115" s="1" t="s">
        <v>162</v>
      </c>
      <c r="D115" s="1" t="s">
        <v>7</v>
      </c>
      <c r="E115" s="1" t="n">
        <v>26</v>
      </c>
      <c r="F115" s="1" t="str">
        <f aca="false">IF(E115 &lt;14, "kind", "volwassene")</f>
        <v>volwassene</v>
      </c>
    </row>
    <row r="116" customFormat="false" ht="15" hidden="false" customHeight="false" outlineLevel="0" collapsed="false">
      <c r="A116" s="1" t="n">
        <v>2</v>
      </c>
      <c r="B116" s="1" t="n">
        <v>1</v>
      </c>
      <c r="C116" s="1" t="s">
        <v>163</v>
      </c>
      <c r="D116" s="1" t="s">
        <v>20</v>
      </c>
      <c r="E116" s="1" t="n">
        <v>19</v>
      </c>
      <c r="F116" s="1" t="str">
        <f aca="false">IF(E116 &lt;14, "kind", "volwassene")</f>
        <v>volwassene</v>
      </c>
    </row>
    <row r="117" customFormat="false" ht="15" hidden="false" customHeight="false" outlineLevel="0" collapsed="false">
      <c r="A117" s="1" t="n">
        <v>3</v>
      </c>
      <c r="B117" s="1" t="n">
        <v>0</v>
      </c>
      <c r="C117" s="1" t="s">
        <v>164</v>
      </c>
      <c r="D117" s="1" t="s">
        <v>7</v>
      </c>
      <c r="E117" s="1" t="n">
        <v>22</v>
      </c>
      <c r="F117" s="1" t="str">
        <f aca="false">IF(E117 &lt;14, "kind", "volwassene")</f>
        <v>volwassene</v>
      </c>
    </row>
    <row r="118" customFormat="false" ht="15" hidden="false" customHeight="false" outlineLevel="0" collapsed="false">
      <c r="A118" s="1" t="n">
        <v>2</v>
      </c>
      <c r="B118" s="1" t="n">
        <v>0</v>
      </c>
      <c r="C118" s="1" t="s">
        <v>165</v>
      </c>
      <c r="D118" s="1" t="s">
        <v>7</v>
      </c>
      <c r="E118" s="1" t="n">
        <v>23</v>
      </c>
      <c r="F118" s="1" t="str">
        <f aca="false">IF(E118 &lt;14, "kind", "volwassene")</f>
        <v>volwassene</v>
      </c>
    </row>
    <row r="119" customFormat="false" ht="15" hidden="false" customHeight="false" outlineLevel="0" collapsed="false">
      <c r="A119" s="1" t="n">
        <v>3</v>
      </c>
      <c r="B119" s="1" t="n">
        <v>0</v>
      </c>
      <c r="C119" s="1" t="s">
        <v>166</v>
      </c>
      <c r="D119" s="1" t="s">
        <v>7</v>
      </c>
      <c r="E119" s="1" t="n">
        <v>20</v>
      </c>
      <c r="F119" s="1" t="str">
        <f aca="false">IF(E119 &lt;14, "kind", "volwassene")</f>
        <v>volwassene</v>
      </c>
    </row>
    <row r="120" customFormat="false" ht="15" hidden="false" customHeight="false" outlineLevel="0" collapsed="false">
      <c r="A120" s="1" t="n">
        <v>1</v>
      </c>
      <c r="B120" s="1" t="n">
        <v>1</v>
      </c>
      <c r="C120" s="1" t="s">
        <v>167</v>
      </c>
      <c r="D120" s="1" t="s">
        <v>20</v>
      </c>
      <c r="E120" s="1" t="n">
        <v>42</v>
      </c>
      <c r="F120" s="1" t="str">
        <f aca="false">IF(E120 &lt;14, "kind", "volwassene")</f>
        <v>volwassene</v>
      </c>
    </row>
    <row r="121" customFormat="false" ht="15" hidden="false" customHeight="false" outlineLevel="0" collapsed="false">
      <c r="A121" s="1" t="n">
        <v>3</v>
      </c>
      <c r="B121" s="1" t="n">
        <v>1</v>
      </c>
      <c r="C121" s="1" t="s">
        <v>168</v>
      </c>
      <c r="D121" s="1" t="s">
        <v>7</v>
      </c>
      <c r="E121" s="1" t="n">
        <v>32</v>
      </c>
      <c r="F121" s="1" t="str">
        <f aca="false">IF(E121 &lt;14, "kind", "volwassene")</f>
        <v>volwassene</v>
      </c>
    </row>
    <row r="122" customFormat="false" ht="15" hidden="false" customHeight="false" outlineLevel="0" collapsed="false">
      <c r="A122" s="1" t="n">
        <v>1</v>
      </c>
      <c r="B122" s="1" t="n">
        <v>1</v>
      </c>
      <c r="C122" s="1" t="s">
        <v>169</v>
      </c>
      <c r="D122" s="1" t="s">
        <v>20</v>
      </c>
      <c r="E122" s="1" t="n">
        <v>29</v>
      </c>
      <c r="F122" s="1" t="str">
        <f aca="false">IF(E122 &lt;14, "kind", "volwassene")</f>
        <v>volwassene</v>
      </c>
    </row>
    <row r="123" customFormat="false" ht="15" hidden="false" customHeight="false" outlineLevel="0" collapsed="false">
      <c r="A123" s="1" t="n">
        <v>3</v>
      </c>
      <c r="B123" s="1" t="n">
        <v>0</v>
      </c>
      <c r="C123" s="1" t="s">
        <v>170</v>
      </c>
      <c r="D123" s="1" t="s">
        <v>7</v>
      </c>
      <c r="E123" s="1" t="n">
        <v>21</v>
      </c>
      <c r="F123" s="1" t="str">
        <f aca="false">IF(E123 &lt;14, "kind", "volwassene")</f>
        <v>volwassene</v>
      </c>
    </row>
    <row r="124" customFormat="false" ht="15" hidden="false" customHeight="false" outlineLevel="0" collapsed="false">
      <c r="A124" s="1" t="n">
        <v>1</v>
      </c>
      <c r="B124" s="1" t="n">
        <v>0</v>
      </c>
      <c r="C124" s="1" t="s">
        <v>171</v>
      </c>
      <c r="D124" s="1" t="s">
        <v>7</v>
      </c>
      <c r="E124" s="1" t="n">
        <v>25</v>
      </c>
      <c r="F124" s="1" t="str">
        <f aca="false">IF(E124 &lt;14, "kind", "volwassene")</f>
        <v>volwassene</v>
      </c>
    </row>
    <row r="125" customFormat="false" ht="15" hidden="false" customHeight="false" outlineLevel="0" collapsed="false">
      <c r="A125" s="1" t="n">
        <v>1</v>
      </c>
      <c r="B125" s="1" t="n">
        <v>1</v>
      </c>
      <c r="C125" s="1" t="s">
        <v>172</v>
      </c>
      <c r="D125" s="1" t="s">
        <v>7</v>
      </c>
      <c r="E125" s="1" t="n">
        <v>25</v>
      </c>
      <c r="F125" s="1" t="str">
        <f aca="false">IF(E125 &lt;14, "kind", "volwassene")</f>
        <v>volwassene</v>
      </c>
    </row>
    <row r="126" customFormat="false" ht="15" hidden="false" customHeight="false" outlineLevel="0" collapsed="false">
      <c r="A126" s="1" t="n">
        <v>1</v>
      </c>
      <c r="B126" s="1" t="n">
        <v>1</v>
      </c>
      <c r="C126" s="1" t="s">
        <v>173</v>
      </c>
      <c r="D126" s="1" t="s">
        <v>20</v>
      </c>
      <c r="E126" s="1" t="n">
        <v>19</v>
      </c>
      <c r="F126" s="1" t="str">
        <f aca="false">IF(E126 &lt;14, "kind", "volwassene")</f>
        <v>volwassene</v>
      </c>
    </row>
    <row r="127" customFormat="false" ht="15" hidden="false" customHeight="false" outlineLevel="0" collapsed="false">
      <c r="A127" s="1" t="n">
        <v>1</v>
      </c>
      <c r="B127" s="1" t="n">
        <v>1</v>
      </c>
      <c r="C127" s="1" t="s">
        <v>174</v>
      </c>
      <c r="D127" s="1" t="s">
        <v>20</v>
      </c>
      <c r="E127" s="1" t="n">
        <v>35</v>
      </c>
      <c r="F127" s="1" t="str">
        <f aca="false">IF(E127 &lt;14, "kind", "volwassene")</f>
        <v>volwassene</v>
      </c>
    </row>
    <row r="128" customFormat="false" ht="15" hidden="false" customHeight="false" outlineLevel="0" collapsed="false">
      <c r="A128" s="1" t="n">
        <v>3</v>
      </c>
      <c r="B128" s="1" t="n">
        <v>0</v>
      </c>
      <c r="C128" s="1" t="s">
        <v>175</v>
      </c>
      <c r="D128" s="1" t="s">
        <v>7</v>
      </c>
      <c r="E128" s="1" t="n">
        <v>18</v>
      </c>
      <c r="F128" s="1" t="str">
        <f aca="false">IF(E128 &lt;14, "kind", "volwassene")</f>
        <v>volwassene</v>
      </c>
    </row>
    <row r="129" customFormat="false" ht="15" hidden="false" customHeight="false" outlineLevel="0" collapsed="false">
      <c r="A129" s="1" t="n">
        <v>1</v>
      </c>
      <c r="B129" s="1" t="n">
        <v>1</v>
      </c>
      <c r="C129" s="1" t="s">
        <v>176</v>
      </c>
      <c r="D129" s="1" t="s">
        <v>7</v>
      </c>
      <c r="E129" s="1" t="n">
        <v>28</v>
      </c>
      <c r="F129" s="1" t="str">
        <f aca="false">IF(E129 &lt;14, "kind", "volwassene")</f>
        <v>volwassene</v>
      </c>
    </row>
    <row r="130" customFormat="false" ht="15" hidden="false" customHeight="false" outlineLevel="0" collapsed="false">
      <c r="A130" s="1" t="n">
        <v>1</v>
      </c>
      <c r="B130" s="1" t="n">
        <v>0</v>
      </c>
      <c r="C130" s="1" t="s">
        <v>177</v>
      </c>
      <c r="D130" s="1" t="s">
        <v>7</v>
      </c>
      <c r="E130" s="1" t="n">
        <v>45</v>
      </c>
      <c r="F130" s="1" t="str">
        <f aca="false">IF(E130 &lt;14, "kind", "volwassene")</f>
        <v>volwassene</v>
      </c>
    </row>
    <row r="131" customFormat="false" ht="15" hidden="false" customHeight="false" outlineLevel="0" collapsed="false">
      <c r="A131" s="1" t="n">
        <v>1</v>
      </c>
      <c r="B131" s="1" t="n">
        <v>1</v>
      </c>
      <c r="C131" s="1" t="s">
        <v>178</v>
      </c>
      <c r="D131" s="1" t="s">
        <v>7</v>
      </c>
      <c r="E131" s="1" t="n">
        <v>40</v>
      </c>
      <c r="F131" s="1" t="str">
        <f aca="false">IF(E131 &lt;14, "kind", "volwassene")</f>
        <v>volwassene</v>
      </c>
    </row>
    <row r="132" customFormat="false" ht="15" hidden="false" customHeight="false" outlineLevel="0" collapsed="false">
      <c r="A132" s="1" t="n">
        <v>1</v>
      </c>
      <c r="B132" s="1" t="n">
        <v>1</v>
      </c>
      <c r="C132" s="1" t="s">
        <v>179</v>
      </c>
      <c r="D132" s="1" t="s">
        <v>20</v>
      </c>
      <c r="E132" s="1" t="n">
        <v>30</v>
      </c>
      <c r="F132" s="1" t="str">
        <f aca="false">IF(E132 &lt;14, "kind", "volwassene")</f>
        <v>volwassene</v>
      </c>
    </row>
    <row r="133" customFormat="false" ht="15" hidden="false" customHeight="false" outlineLevel="0" collapsed="false">
      <c r="A133" s="1" t="n">
        <v>1</v>
      </c>
      <c r="B133" s="1" t="n">
        <v>1</v>
      </c>
      <c r="C133" s="1" t="s">
        <v>180</v>
      </c>
      <c r="D133" s="1" t="s">
        <v>20</v>
      </c>
      <c r="E133" s="1" t="n">
        <v>58</v>
      </c>
      <c r="F133" s="1" t="str">
        <f aca="false">IF(E133 &lt;14, "kind", "volwassene")</f>
        <v>volwassene</v>
      </c>
    </row>
    <row r="134" customFormat="false" ht="15" hidden="false" customHeight="false" outlineLevel="0" collapsed="false">
      <c r="A134" s="1" t="n">
        <v>1</v>
      </c>
      <c r="B134" s="1" t="n">
        <v>0</v>
      </c>
      <c r="C134" s="1" t="s">
        <v>181</v>
      </c>
      <c r="D134" s="1" t="s">
        <v>7</v>
      </c>
      <c r="E134" s="1" t="n">
        <v>42</v>
      </c>
      <c r="F134" s="1" t="str">
        <f aca="false">IF(E134 &lt;14, "kind", "volwassene")</f>
        <v>volwassene</v>
      </c>
    </row>
    <row r="135" customFormat="false" ht="15" hidden="false" customHeight="false" outlineLevel="0" collapsed="false">
      <c r="A135" s="1" t="n">
        <v>3</v>
      </c>
      <c r="B135" s="1" t="n">
        <v>0</v>
      </c>
      <c r="C135" s="1" t="s">
        <v>182</v>
      </c>
      <c r="D135" s="1" t="s">
        <v>7</v>
      </c>
      <c r="E135" s="1" t="n">
        <v>26</v>
      </c>
      <c r="F135" s="1" t="str">
        <f aca="false">IF(E135 &lt;14, "kind", "volwassene")</f>
        <v>volwassene</v>
      </c>
    </row>
    <row r="136" customFormat="false" ht="15" hidden="false" customHeight="false" outlineLevel="0" collapsed="false">
      <c r="A136" s="1" t="n">
        <v>2</v>
      </c>
      <c r="B136" s="1" t="n">
        <v>0</v>
      </c>
      <c r="C136" s="1" t="s">
        <v>183</v>
      </c>
      <c r="D136" s="1" t="s">
        <v>7</v>
      </c>
      <c r="E136" s="1" t="n">
        <v>26</v>
      </c>
      <c r="F136" s="1" t="str">
        <f aca="false">IF(E136 &lt;14, "kind", "volwassene")</f>
        <v>volwassene</v>
      </c>
    </row>
    <row r="137" customFormat="false" ht="15" hidden="false" customHeight="false" outlineLevel="0" collapsed="false">
      <c r="A137" s="1" t="n">
        <v>3</v>
      </c>
      <c r="B137" s="1" t="n">
        <v>0</v>
      </c>
      <c r="C137" s="1" t="s">
        <v>184</v>
      </c>
      <c r="D137" s="1" t="s">
        <v>7</v>
      </c>
      <c r="E137" s="1" t="n">
        <v>6</v>
      </c>
      <c r="F137" s="1" t="str">
        <f aca="false">IF(E137 &lt;14, "kind", "volwassene")</f>
        <v>kind</v>
      </c>
    </row>
    <row r="138" customFormat="false" ht="15" hidden="false" customHeight="false" outlineLevel="0" collapsed="false">
      <c r="A138" s="1" t="n">
        <v>3</v>
      </c>
      <c r="B138" s="1" t="n">
        <v>0</v>
      </c>
      <c r="C138" s="1" t="s">
        <v>185</v>
      </c>
      <c r="D138" s="1" t="s">
        <v>20</v>
      </c>
      <c r="E138" s="1" t="n">
        <v>9</v>
      </c>
      <c r="F138" s="1" t="str">
        <f aca="false">IF(E138 &lt;14, "kind", "volwassene")</f>
        <v>kind</v>
      </c>
    </row>
    <row r="139" customFormat="false" ht="15" hidden="false" customHeight="false" outlineLevel="0" collapsed="false">
      <c r="A139" s="1" t="n">
        <v>3</v>
      </c>
      <c r="B139" s="1" t="n">
        <v>0</v>
      </c>
      <c r="C139" s="1" t="s">
        <v>186</v>
      </c>
      <c r="D139" s="1" t="s">
        <v>7</v>
      </c>
      <c r="E139" s="1" t="n">
        <v>40</v>
      </c>
      <c r="F139" s="1" t="str">
        <f aca="false">IF(E139 &lt;14, "kind", "volwassene")</f>
        <v>volwassene</v>
      </c>
    </row>
    <row r="140" customFormat="false" ht="15" hidden="false" customHeight="false" outlineLevel="0" collapsed="false">
      <c r="A140" s="1" t="n">
        <v>3</v>
      </c>
      <c r="B140" s="1" t="n">
        <v>0</v>
      </c>
      <c r="C140" s="1" t="s">
        <v>187</v>
      </c>
      <c r="D140" s="1" t="s">
        <v>20</v>
      </c>
      <c r="E140" s="1" t="n">
        <v>32</v>
      </c>
      <c r="F140" s="1" t="str">
        <f aca="false">IF(E140 &lt;14, "kind", "volwassene")</f>
        <v>volwassene</v>
      </c>
    </row>
    <row r="141" customFormat="false" ht="15" hidden="false" customHeight="false" outlineLevel="0" collapsed="false">
      <c r="A141" s="1" t="n">
        <v>1</v>
      </c>
      <c r="B141" s="1" t="n">
        <v>1</v>
      </c>
      <c r="C141" s="1" t="s">
        <v>188</v>
      </c>
      <c r="D141" s="1" t="s">
        <v>20</v>
      </c>
      <c r="E141" s="1" t="n">
        <v>45</v>
      </c>
      <c r="F141" s="1" t="str">
        <f aca="false">IF(E141 &lt;14, "kind", "volwassene")</f>
        <v>volwassene</v>
      </c>
    </row>
    <row r="142" customFormat="false" ht="15" hidden="false" customHeight="false" outlineLevel="0" collapsed="false">
      <c r="A142" s="1" t="n">
        <v>3</v>
      </c>
      <c r="B142" s="1" t="n">
        <v>0</v>
      </c>
      <c r="C142" s="1" t="s">
        <v>189</v>
      </c>
      <c r="D142" s="1" t="s">
        <v>7</v>
      </c>
      <c r="E142" s="1" t="n">
        <v>21</v>
      </c>
      <c r="F142" s="1" t="str">
        <f aca="false">IF(E142 &lt;14, "kind", "volwassene")</f>
        <v>volwassene</v>
      </c>
    </row>
    <row r="143" customFormat="false" ht="15" hidden="false" customHeight="false" outlineLevel="0" collapsed="false">
      <c r="A143" s="1" t="n">
        <v>2</v>
      </c>
      <c r="B143" s="1" t="n">
        <v>0</v>
      </c>
      <c r="C143" s="1" t="s">
        <v>190</v>
      </c>
      <c r="D143" s="1" t="s">
        <v>7</v>
      </c>
      <c r="E143" s="1" t="n">
        <v>42</v>
      </c>
      <c r="F143" s="1" t="str">
        <f aca="false">IF(E143 &lt;14, "kind", "volwassene")</f>
        <v>volwassene</v>
      </c>
    </row>
    <row r="144" customFormat="false" ht="15" hidden="false" customHeight="false" outlineLevel="0" collapsed="false">
      <c r="A144" s="1" t="n">
        <v>1</v>
      </c>
      <c r="B144" s="1" t="n">
        <v>1</v>
      </c>
      <c r="C144" s="1" t="s">
        <v>191</v>
      </c>
      <c r="D144" s="1" t="s">
        <v>20</v>
      </c>
      <c r="E144" s="1" t="n">
        <v>22</v>
      </c>
      <c r="F144" s="1" t="str">
        <f aca="false">IF(E144 &lt;14, "kind", "volwassene")</f>
        <v>volwassene</v>
      </c>
    </row>
    <row r="145" customFormat="false" ht="15" hidden="false" customHeight="false" outlineLevel="0" collapsed="false">
      <c r="A145" s="1" t="n">
        <v>2</v>
      </c>
      <c r="B145" s="1" t="n">
        <v>0</v>
      </c>
      <c r="C145" s="1" t="s">
        <v>192</v>
      </c>
      <c r="D145" s="1" t="s">
        <v>7</v>
      </c>
      <c r="E145" s="1" t="n">
        <v>27</v>
      </c>
      <c r="F145" s="1" t="str">
        <f aca="false">IF(E145 &lt;14, "kind", "volwassene")</f>
        <v>volwassene</v>
      </c>
    </row>
    <row r="146" customFormat="false" ht="15" hidden="false" customHeight="false" outlineLevel="0" collapsed="false">
      <c r="A146" s="1" t="n">
        <v>3</v>
      </c>
      <c r="B146" s="1" t="n">
        <v>1</v>
      </c>
      <c r="C146" s="1" t="s">
        <v>193</v>
      </c>
      <c r="D146" s="1" t="s">
        <v>20</v>
      </c>
      <c r="E146" s="1" t="n">
        <v>22</v>
      </c>
      <c r="F146" s="1" t="str">
        <f aca="false">IF(E146 &lt;14, "kind", "volwassene")</f>
        <v>volwassene</v>
      </c>
    </row>
    <row r="147" customFormat="false" ht="15" hidden="false" customHeight="false" outlineLevel="0" collapsed="false">
      <c r="A147" s="1" t="n">
        <v>1</v>
      </c>
      <c r="B147" s="1" t="n">
        <v>0</v>
      </c>
      <c r="C147" s="1" t="s">
        <v>194</v>
      </c>
      <c r="D147" s="1" t="s">
        <v>7</v>
      </c>
      <c r="E147" s="1" t="n">
        <v>41</v>
      </c>
      <c r="F147" s="1" t="str">
        <f aca="false">IF(E147 &lt;14, "kind", "volwassene")</f>
        <v>volwassene</v>
      </c>
    </row>
    <row r="148" customFormat="false" ht="15" hidden="false" customHeight="false" outlineLevel="0" collapsed="false">
      <c r="A148" s="1" t="n">
        <v>3</v>
      </c>
      <c r="B148" s="1" t="n">
        <v>0</v>
      </c>
      <c r="C148" s="1" t="s">
        <v>195</v>
      </c>
      <c r="D148" s="1" t="s">
        <v>20</v>
      </c>
      <c r="E148" s="1" t="n">
        <v>20</v>
      </c>
      <c r="F148" s="1" t="str">
        <f aca="false">IF(E148 &lt;14, "kind", "volwassene")</f>
        <v>volwassene</v>
      </c>
    </row>
    <row r="149" customFormat="false" ht="15" hidden="false" customHeight="false" outlineLevel="0" collapsed="false">
      <c r="A149" s="1" t="n">
        <v>1</v>
      </c>
      <c r="B149" s="1" t="n">
        <v>0</v>
      </c>
      <c r="C149" s="1" t="s">
        <v>196</v>
      </c>
      <c r="D149" s="1" t="s">
        <v>7</v>
      </c>
      <c r="E149" s="1" t="n">
        <v>48</v>
      </c>
      <c r="F149" s="1" t="str">
        <f aca="false">IF(E149 &lt;14, "kind", "volwassene")</f>
        <v>volwassene</v>
      </c>
    </row>
    <row r="150" customFormat="false" ht="15" hidden="false" customHeight="false" outlineLevel="0" collapsed="false">
      <c r="A150" s="1" t="n">
        <v>3</v>
      </c>
      <c r="B150" s="1" t="n">
        <v>0</v>
      </c>
      <c r="C150" s="1" t="s">
        <v>197</v>
      </c>
      <c r="D150" s="1" t="s">
        <v>7</v>
      </c>
      <c r="E150" s="1" t="n">
        <v>29</v>
      </c>
      <c r="F150" s="1" t="str">
        <f aca="false">IF(E150 &lt;14, "kind", "volwassene")</f>
        <v>volwassene</v>
      </c>
    </row>
    <row r="151" customFormat="false" ht="15" hidden="false" customHeight="false" outlineLevel="0" collapsed="false">
      <c r="A151" s="1" t="n">
        <v>3</v>
      </c>
      <c r="B151" s="1" t="n">
        <v>0</v>
      </c>
      <c r="C151" s="1" t="s">
        <v>198</v>
      </c>
      <c r="D151" s="1" t="s">
        <v>7</v>
      </c>
      <c r="E151" s="1" t="n">
        <v>22</v>
      </c>
      <c r="F151" s="1" t="str">
        <f aca="false">IF(E151 &lt;14, "kind", "volwassene")</f>
        <v>volwassene</v>
      </c>
    </row>
    <row r="152" customFormat="false" ht="15" hidden="false" customHeight="false" outlineLevel="0" collapsed="false">
      <c r="A152" s="1" t="n">
        <v>3</v>
      </c>
      <c r="B152" s="1" t="n">
        <v>0</v>
      </c>
      <c r="C152" s="1" t="s">
        <v>199</v>
      </c>
      <c r="D152" s="1" t="s">
        <v>7</v>
      </c>
      <c r="E152" s="1" t="n">
        <v>22</v>
      </c>
      <c r="F152" s="1" t="str">
        <f aca="false">IF(E152 &lt;14, "kind", "volwassene")</f>
        <v>volwassene</v>
      </c>
    </row>
    <row r="153" customFormat="false" ht="15" hidden="false" customHeight="false" outlineLevel="0" collapsed="false">
      <c r="A153" s="1" t="n">
        <v>3</v>
      </c>
      <c r="B153" s="1" t="n">
        <v>0</v>
      </c>
      <c r="C153" s="1" t="s">
        <v>200</v>
      </c>
      <c r="D153" s="1" t="s">
        <v>7</v>
      </c>
      <c r="E153" s="1" t="n">
        <v>35</v>
      </c>
      <c r="F153" s="1" t="str">
        <f aca="false">IF(E153 &lt;14, "kind", "volwassene")</f>
        <v>volwassene</v>
      </c>
    </row>
    <row r="154" customFormat="false" ht="15" hidden="false" customHeight="false" outlineLevel="0" collapsed="false">
      <c r="A154" s="1" t="n">
        <v>2</v>
      </c>
      <c r="B154" s="1" t="n">
        <v>1</v>
      </c>
      <c r="C154" s="1" t="s">
        <v>201</v>
      </c>
      <c r="D154" s="1" t="s">
        <v>20</v>
      </c>
      <c r="E154" s="1" t="n">
        <v>24</v>
      </c>
      <c r="F154" s="1" t="str">
        <f aca="false">IF(E154 &lt;14, "kind", "volwassene")</f>
        <v>volwassene</v>
      </c>
    </row>
    <row r="155" customFormat="false" ht="15" hidden="false" customHeight="false" outlineLevel="0" collapsed="false">
      <c r="A155" s="1" t="n">
        <v>2</v>
      </c>
      <c r="B155" s="1" t="n">
        <v>1</v>
      </c>
      <c r="C155" s="1" t="s">
        <v>202</v>
      </c>
      <c r="D155" s="1" t="s">
        <v>20</v>
      </c>
      <c r="E155" s="1" t="n">
        <v>15</v>
      </c>
      <c r="F155" s="1" t="str">
        <f aca="false">IF(E155 &lt;14, "kind", "volwassene")</f>
        <v>volwassene</v>
      </c>
    </row>
    <row r="156" customFormat="false" ht="15" hidden="false" customHeight="false" outlineLevel="0" collapsed="false">
      <c r="A156" s="1" t="n">
        <v>2</v>
      </c>
      <c r="B156" s="1" t="n">
        <v>0</v>
      </c>
      <c r="C156" s="1" t="s">
        <v>203</v>
      </c>
      <c r="D156" s="1" t="s">
        <v>7</v>
      </c>
      <c r="E156" s="1" t="n">
        <v>60</v>
      </c>
      <c r="F156" s="1" t="str">
        <f aca="false">IF(E156 &lt;14, "kind", "volwassene")</f>
        <v>volwassene</v>
      </c>
    </row>
    <row r="157" customFormat="false" ht="15" hidden="false" customHeight="false" outlineLevel="0" collapsed="false">
      <c r="A157" s="1" t="n">
        <v>1</v>
      </c>
      <c r="B157" s="1" t="n">
        <v>1</v>
      </c>
      <c r="C157" s="1" t="s">
        <v>204</v>
      </c>
      <c r="D157" s="1" t="s">
        <v>20</v>
      </c>
      <c r="E157" s="1" t="n">
        <v>44</v>
      </c>
      <c r="F157" s="1" t="str">
        <f aca="false">IF(E157 &lt;14, "kind", "volwassene")</f>
        <v>volwassene</v>
      </c>
    </row>
    <row r="158" customFormat="false" ht="15" hidden="false" customHeight="false" outlineLevel="0" collapsed="false">
      <c r="A158" s="1" t="n">
        <v>1</v>
      </c>
      <c r="B158" s="1" t="n">
        <v>1</v>
      </c>
      <c r="C158" s="1" t="s">
        <v>205</v>
      </c>
      <c r="D158" s="1" t="s">
        <v>20</v>
      </c>
      <c r="E158" s="1" t="n">
        <v>59</v>
      </c>
      <c r="F158" s="1" t="str">
        <f aca="false">IF(E158 &lt;14, "kind", "volwassene")</f>
        <v>volwassene</v>
      </c>
    </row>
    <row r="159" customFormat="false" ht="15" hidden="false" customHeight="false" outlineLevel="0" collapsed="false">
      <c r="A159" s="1" t="n">
        <v>2</v>
      </c>
      <c r="B159" s="1" t="n">
        <v>1</v>
      </c>
      <c r="C159" s="1" t="s">
        <v>206</v>
      </c>
      <c r="D159" s="1" t="s">
        <v>20</v>
      </c>
      <c r="E159" s="1" t="n">
        <v>40</v>
      </c>
      <c r="F159" s="1" t="str">
        <f aca="false">IF(E159 &lt;14, "kind", "volwassene")</f>
        <v>volwassene</v>
      </c>
    </row>
    <row r="160" customFormat="false" ht="15" hidden="false" customHeight="false" outlineLevel="0" collapsed="false">
      <c r="A160" s="1" t="n">
        <v>2</v>
      </c>
      <c r="B160" s="1" t="n">
        <v>1</v>
      </c>
      <c r="C160" s="1" t="s">
        <v>207</v>
      </c>
      <c r="D160" s="1" t="s">
        <v>20</v>
      </c>
      <c r="E160" s="1" t="n">
        <v>20</v>
      </c>
      <c r="F160" s="1" t="str">
        <f aca="false">IF(E160 &lt;14, "kind", "volwassene")</f>
        <v>volwassene</v>
      </c>
    </row>
    <row r="161" customFormat="false" ht="15" hidden="false" customHeight="false" outlineLevel="0" collapsed="false">
      <c r="A161" s="1" t="n">
        <v>2</v>
      </c>
      <c r="B161" s="1" t="n">
        <v>0</v>
      </c>
      <c r="C161" s="1" t="s">
        <v>208</v>
      </c>
      <c r="D161" s="1" t="s">
        <v>7</v>
      </c>
      <c r="E161" s="1" t="n">
        <v>25</v>
      </c>
      <c r="F161" s="1" t="str">
        <f aca="false">IF(E161 &lt;14, "kind", "volwassene")</f>
        <v>volwassene</v>
      </c>
    </row>
    <row r="162" customFormat="false" ht="15" hidden="false" customHeight="false" outlineLevel="0" collapsed="false">
      <c r="A162" s="1" t="n">
        <v>3</v>
      </c>
      <c r="B162" s="1" t="n">
        <v>0</v>
      </c>
      <c r="C162" s="1" t="s">
        <v>209</v>
      </c>
      <c r="D162" s="1" t="s">
        <v>20</v>
      </c>
      <c r="E162" s="1" t="n">
        <v>18.5</v>
      </c>
      <c r="F162" s="1" t="str">
        <f aca="false">IF(E162 &lt;14, "kind", "volwassene")</f>
        <v>volwassene</v>
      </c>
    </row>
    <row r="163" customFormat="false" ht="15" hidden="false" customHeight="false" outlineLevel="0" collapsed="false">
      <c r="A163" s="1" t="n">
        <v>3</v>
      </c>
      <c r="B163" s="1" t="n">
        <v>1</v>
      </c>
      <c r="C163" s="1" t="s">
        <v>210</v>
      </c>
      <c r="D163" s="1" t="s">
        <v>7</v>
      </c>
      <c r="E163" s="1" t="n">
        <v>21</v>
      </c>
      <c r="F163" s="1" t="str">
        <f aca="false">IF(E163 &lt;14, "kind", "volwassene")</f>
        <v>volwassene</v>
      </c>
    </row>
    <row r="164" customFormat="false" ht="15" hidden="false" customHeight="false" outlineLevel="0" collapsed="false">
      <c r="A164" s="1" t="n">
        <v>1</v>
      </c>
      <c r="B164" s="1" t="n">
        <v>1</v>
      </c>
      <c r="C164" s="1" t="s">
        <v>211</v>
      </c>
      <c r="D164" s="1" t="s">
        <v>20</v>
      </c>
      <c r="E164" s="1" t="n">
        <v>60</v>
      </c>
      <c r="F164" s="1" t="str">
        <f aca="false">IF(E164 &lt;14, "kind", "volwassene")</f>
        <v>volwassene</v>
      </c>
    </row>
    <row r="165" customFormat="false" ht="15" hidden="false" customHeight="false" outlineLevel="0" collapsed="false">
      <c r="A165" s="1" t="n">
        <v>3</v>
      </c>
      <c r="B165" s="1" t="n">
        <v>0</v>
      </c>
      <c r="C165" s="1" t="s">
        <v>212</v>
      </c>
      <c r="D165" s="1" t="s">
        <v>7</v>
      </c>
      <c r="E165" s="1" t="n">
        <v>19</v>
      </c>
      <c r="F165" s="1" t="str">
        <f aca="false">IF(E165 &lt;14, "kind", "volwassene")</f>
        <v>volwassene</v>
      </c>
    </row>
    <row r="166" customFormat="false" ht="15" hidden="false" customHeight="false" outlineLevel="0" collapsed="false">
      <c r="A166" s="1" t="n">
        <v>1</v>
      </c>
      <c r="B166" s="1" t="n">
        <v>1</v>
      </c>
      <c r="C166" s="1" t="s">
        <v>213</v>
      </c>
      <c r="D166" s="1" t="s">
        <v>20</v>
      </c>
      <c r="E166" s="1" t="n">
        <v>41</v>
      </c>
      <c r="F166" s="1" t="str">
        <f aca="false">IF(E166 &lt;14, "kind", "volwassene")</f>
        <v>volwassene</v>
      </c>
    </row>
    <row r="167" customFormat="false" ht="15" hidden="false" customHeight="false" outlineLevel="0" collapsed="false">
      <c r="A167" s="1" t="n">
        <v>3</v>
      </c>
      <c r="B167" s="1" t="n">
        <v>0</v>
      </c>
      <c r="C167" s="1" t="s">
        <v>214</v>
      </c>
      <c r="D167" s="1" t="s">
        <v>20</v>
      </c>
      <c r="E167" s="1" t="n">
        <v>18</v>
      </c>
      <c r="F167" s="1" t="str">
        <f aca="false">IF(E167 &lt;14, "kind", "volwassene")</f>
        <v>volwassene</v>
      </c>
    </row>
    <row r="168" customFormat="false" ht="15" hidden="false" customHeight="false" outlineLevel="0" collapsed="false">
      <c r="A168" s="1" t="n">
        <v>2</v>
      </c>
      <c r="B168" s="1" t="n">
        <v>1</v>
      </c>
      <c r="C168" s="1" t="s">
        <v>215</v>
      </c>
      <c r="D168" s="1" t="s">
        <v>20</v>
      </c>
      <c r="E168" s="1" t="n">
        <v>36</v>
      </c>
      <c r="F168" s="1" t="str">
        <f aca="false">IF(E168 &lt;14, "kind", "volwassene")</f>
        <v>volwassene</v>
      </c>
    </row>
    <row r="169" customFormat="false" ht="15" hidden="false" customHeight="false" outlineLevel="0" collapsed="false">
      <c r="A169" s="1" t="n">
        <v>2</v>
      </c>
      <c r="B169" s="1" t="n">
        <v>0</v>
      </c>
      <c r="C169" s="1" t="s">
        <v>216</v>
      </c>
      <c r="D169" s="1" t="s">
        <v>7</v>
      </c>
      <c r="E169" s="1" t="n">
        <v>25</v>
      </c>
      <c r="F169" s="1" t="str">
        <f aca="false">IF(E169 &lt;14, "kind", "volwassene")</f>
        <v>volwassene</v>
      </c>
    </row>
    <row r="170" customFormat="false" ht="15" hidden="false" customHeight="false" outlineLevel="0" collapsed="false">
      <c r="A170" s="1" t="n">
        <v>1</v>
      </c>
      <c r="B170" s="1" t="n">
        <v>0</v>
      </c>
      <c r="C170" s="1" t="s">
        <v>217</v>
      </c>
      <c r="D170" s="1" t="s">
        <v>7</v>
      </c>
      <c r="E170" s="1" t="n">
        <v>45</v>
      </c>
      <c r="F170" s="1" t="str">
        <f aca="false">IF(E170 &lt;14, "kind", "volwassene")</f>
        <v>volwassene</v>
      </c>
    </row>
    <row r="171" customFormat="false" ht="15" hidden="false" customHeight="false" outlineLevel="0" collapsed="false">
      <c r="A171" s="1" t="n">
        <v>2</v>
      </c>
      <c r="B171" s="1" t="n">
        <v>0</v>
      </c>
      <c r="C171" s="1" t="s">
        <v>218</v>
      </c>
      <c r="D171" s="1" t="s">
        <v>7</v>
      </c>
      <c r="E171" s="1" t="n">
        <v>42</v>
      </c>
      <c r="F171" s="1" t="str">
        <f aca="false">IF(E171 &lt;14, "kind", "volwassene")</f>
        <v>volwassene</v>
      </c>
    </row>
    <row r="172" customFormat="false" ht="15" hidden="false" customHeight="false" outlineLevel="0" collapsed="false">
      <c r="A172" s="1" t="n">
        <v>2</v>
      </c>
      <c r="B172" s="1" t="n">
        <v>1</v>
      </c>
      <c r="C172" s="1" t="s">
        <v>219</v>
      </c>
      <c r="D172" s="1" t="s">
        <v>20</v>
      </c>
      <c r="E172" s="1" t="n">
        <v>42</v>
      </c>
      <c r="F172" s="1" t="str">
        <f aca="false">IF(E172 &lt;14, "kind", "volwassene")</f>
        <v>volwassene</v>
      </c>
    </row>
    <row r="173" customFormat="false" ht="15" hidden="false" customHeight="false" outlineLevel="0" collapsed="false">
      <c r="A173" s="1" t="n">
        <v>3</v>
      </c>
      <c r="B173" s="1" t="n">
        <v>0</v>
      </c>
      <c r="C173" s="1" t="s">
        <v>220</v>
      </c>
      <c r="D173" s="1" t="s">
        <v>20</v>
      </c>
      <c r="E173" s="1" t="n">
        <v>21</v>
      </c>
      <c r="F173" s="1" t="str">
        <f aca="false">IF(E173 &lt;14, "kind", "volwassene")</f>
        <v>volwassene</v>
      </c>
    </row>
    <row r="174" customFormat="false" ht="15" hidden="false" customHeight="false" outlineLevel="0" collapsed="false">
      <c r="A174" s="1" t="n">
        <v>3</v>
      </c>
      <c r="B174" s="1" t="n">
        <v>0</v>
      </c>
      <c r="C174" s="1" t="s">
        <v>221</v>
      </c>
      <c r="D174" s="1" t="s">
        <v>20</v>
      </c>
      <c r="E174" s="1" t="n">
        <v>30</v>
      </c>
      <c r="F174" s="1" t="str">
        <f aca="false">IF(E174 &lt;14, "kind", "volwassene")</f>
        <v>volwassene</v>
      </c>
    </row>
    <row r="175" customFormat="false" ht="15" hidden="false" customHeight="false" outlineLevel="0" collapsed="false">
      <c r="A175" s="1" t="n">
        <v>3</v>
      </c>
      <c r="B175" s="1" t="n">
        <v>0</v>
      </c>
      <c r="C175" s="1" t="s">
        <v>222</v>
      </c>
      <c r="D175" s="1" t="s">
        <v>7</v>
      </c>
      <c r="E175" s="1" t="n">
        <v>18</v>
      </c>
      <c r="F175" s="1" t="str">
        <f aca="false">IF(E175 &lt;14, "kind", "volwassene")</f>
        <v>volwassene</v>
      </c>
    </row>
    <row r="176" customFormat="false" ht="15" hidden="false" customHeight="false" outlineLevel="0" collapsed="false">
      <c r="A176" s="1" t="n">
        <v>3</v>
      </c>
      <c r="B176" s="1" t="n">
        <v>0</v>
      </c>
      <c r="C176" s="1" t="s">
        <v>223</v>
      </c>
      <c r="D176" s="1" t="s">
        <v>7</v>
      </c>
      <c r="E176" s="1" t="n">
        <v>38</v>
      </c>
      <c r="F176" s="1" t="str">
        <f aca="false">IF(E176 &lt;14, "kind", "volwassene")</f>
        <v>volwassene</v>
      </c>
    </row>
    <row r="177" customFormat="false" ht="15" hidden="false" customHeight="false" outlineLevel="0" collapsed="false">
      <c r="A177" s="1" t="n">
        <v>1</v>
      </c>
      <c r="B177" s="1" t="n">
        <v>1</v>
      </c>
      <c r="C177" s="1" t="s">
        <v>224</v>
      </c>
      <c r="D177" s="1" t="s">
        <v>7</v>
      </c>
      <c r="E177" s="1" t="n">
        <v>42</v>
      </c>
      <c r="F177" s="1" t="str">
        <f aca="false">IF(E177 &lt;14, "kind", "volwassene")</f>
        <v>volwassene</v>
      </c>
    </row>
    <row r="178" customFormat="false" ht="15" hidden="false" customHeight="false" outlineLevel="0" collapsed="false">
      <c r="A178" s="1" t="n">
        <v>2</v>
      </c>
      <c r="B178" s="1" t="n">
        <v>1</v>
      </c>
      <c r="C178" s="1" t="s">
        <v>225</v>
      </c>
      <c r="D178" s="1" t="s">
        <v>7</v>
      </c>
      <c r="E178" s="1" t="n">
        <v>0.8333</v>
      </c>
      <c r="F178" s="1" t="str">
        <f aca="false">IF(E178 &lt;14, "kind", "volwassene")</f>
        <v>kind</v>
      </c>
    </row>
    <row r="179" customFormat="false" ht="15" hidden="false" customHeight="false" outlineLevel="0" collapsed="false">
      <c r="A179" s="1" t="n">
        <v>2</v>
      </c>
      <c r="B179" s="1" t="n">
        <v>1</v>
      </c>
      <c r="C179" s="1" t="s">
        <v>226</v>
      </c>
      <c r="D179" s="1" t="s">
        <v>7</v>
      </c>
      <c r="E179" s="1" t="n">
        <v>26</v>
      </c>
      <c r="F179" s="1" t="str">
        <f aca="false">IF(E179 &lt;14, "kind", "volwassene")</f>
        <v>volwassene</v>
      </c>
    </row>
    <row r="180" customFormat="false" ht="15" hidden="false" customHeight="false" outlineLevel="0" collapsed="false">
      <c r="A180" s="1" t="n">
        <v>2</v>
      </c>
      <c r="B180" s="1" t="n">
        <v>1</v>
      </c>
      <c r="C180" s="1" t="s">
        <v>227</v>
      </c>
      <c r="D180" s="1" t="s">
        <v>20</v>
      </c>
      <c r="E180" s="1" t="n">
        <v>22</v>
      </c>
      <c r="F180" s="1" t="str">
        <f aca="false">IF(E180 &lt;14, "kind", "volwassene")</f>
        <v>volwassene</v>
      </c>
    </row>
    <row r="181" customFormat="false" ht="15" hidden="false" customHeight="false" outlineLevel="0" collapsed="false">
      <c r="A181" s="1" t="n">
        <v>3</v>
      </c>
      <c r="B181" s="1" t="n">
        <v>0</v>
      </c>
      <c r="C181" s="1" t="s">
        <v>228</v>
      </c>
      <c r="D181" s="1" t="s">
        <v>7</v>
      </c>
      <c r="E181" s="1" t="n">
        <v>17</v>
      </c>
      <c r="F181" s="1" t="str">
        <f aca="false">IF(E181 &lt;14, "kind", "volwassene")</f>
        <v>volwassene</v>
      </c>
    </row>
    <row r="182" customFormat="false" ht="15" hidden="false" customHeight="false" outlineLevel="0" collapsed="false">
      <c r="A182" s="1" t="n">
        <v>3</v>
      </c>
      <c r="B182" s="1" t="n">
        <v>0</v>
      </c>
      <c r="C182" s="1" t="s">
        <v>229</v>
      </c>
      <c r="D182" s="1" t="s">
        <v>7</v>
      </c>
      <c r="E182" s="1" t="n">
        <v>17</v>
      </c>
      <c r="F182" s="1" t="str">
        <f aca="false">IF(E182 &lt;14, "kind", "volwassene")</f>
        <v>volwassene</v>
      </c>
    </row>
    <row r="183" customFormat="false" ht="15" hidden="false" customHeight="false" outlineLevel="0" collapsed="false">
      <c r="A183" s="1" t="n">
        <v>2</v>
      </c>
      <c r="B183" s="1" t="n">
        <v>1</v>
      </c>
      <c r="C183" s="1" t="s">
        <v>230</v>
      </c>
      <c r="D183" s="1" t="s">
        <v>20</v>
      </c>
      <c r="E183" s="1" t="n">
        <v>35</v>
      </c>
      <c r="F183" s="1" t="str">
        <f aca="false">IF(E183 &lt;14, "kind", "volwassene")</f>
        <v>volwassene</v>
      </c>
    </row>
    <row r="184" customFormat="false" ht="15" hidden="false" customHeight="false" outlineLevel="0" collapsed="false">
      <c r="A184" s="1" t="n">
        <v>3</v>
      </c>
      <c r="B184" s="1" t="n">
        <v>0</v>
      </c>
      <c r="C184" s="1" t="s">
        <v>231</v>
      </c>
      <c r="D184" s="1" t="s">
        <v>20</v>
      </c>
      <c r="E184" s="1" t="n">
        <v>21</v>
      </c>
      <c r="F184" s="1" t="str">
        <f aca="false">IF(E184 &lt;14, "kind", "volwassene")</f>
        <v>volwassene</v>
      </c>
    </row>
    <row r="185" customFormat="false" ht="15" hidden="false" customHeight="false" outlineLevel="0" collapsed="false">
      <c r="A185" s="1" t="n">
        <v>3</v>
      </c>
      <c r="B185" s="1" t="n">
        <v>0</v>
      </c>
      <c r="C185" s="1" t="s">
        <v>232</v>
      </c>
      <c r="D185" s="1" t="s">
        <v>7</v>
      </c>
      <c r="E185" s="1" t="n">
        <v>21</v>
      </c>
      <c r="F185" s="1" t="str">
        <f aca="false">IF(E185 &lt;14, "kind", "volwassene")</f>
        <v>volwassene</v>
      </c>
    </row>
    <row r="186" customFormat="false" ht="15" hidden="false" customHeight="false" outlineLevel="0" collapsed="false">
      <c r="A186" s="1" t="n">
        <v>1</v>
      </c>
      <c r="B186" s="1" t="n">
        <v>1</v>
      </c>
      <c r="C186" s="1" t="s">
        <v>233</v>
      </c>
      <c r="D186" s="1" t="s">
        <v>20</v>
      </c>
      <c r="E186" s="1" t="n">
        <v>53</v>
      </c>
      <c r="F186" s="1" t="str">
        <f aca="false">IF(E186 &lt;14, "kind", "volwassene")</f>
        <v>volwassene</v>
      </c>
    </row>
    <row r="187" customFormat="false" ht="15" hidden="false" customHeight="false" outlineLevel="0" collapsed="false">
      <c r="A187" s="1" t="n">
        <v>3</v>
      </c>
      <c r="B187" s="1" t="n">
        <v>0</v>
      </c>
      <c r="C187" s="1" t="s">
        <v>234</v>
      </c>
      <c r="D187" s="1" t="s">
        <v>7</v>
      </c>
      <c r="E187" s="1" t="n">
        <v>21</v>
      </c>
      <c r="F187" s="1" t="str">
        <f aca="false">IF(E187 &lt;14, "kind", "volwassene")</f>
        <v>volwassene</v>
      </c>
    </row>
    <row r="188" customFormat="false" ht="15" hidden="false" customHeight="false" outlineLevel="0" collapsed="false">
      <c r="A188" s="1" t="n">
        <v>2</v>
      </c>
      <c r="B188" s="1" t="n">
        <v>0</v>
      </c>
      <c r="C188" s="1" t="s">
        <v>235</v>
      </c>
      <c r="D188" s="1" t="s">
        <v>7</v>
      </c>
      <c r="E188" s="1" t="n">
        <v>19</v>
      </c>
      <c r="F188" s="1" t="str">
        <f aca="false">IF(E188 &lt;14, "kind", "volwassene")</f>
        <v>volwassene</v>
      </c>
    </row>
    <row r="189" customFormat="false" ht="15" hidden="false" customHeight="false" outlineLevel="0" collapsed="false">
      <c r="A189" s="1" t="n">
        <v>1</v>
      </c>
      <c r="B189" s="1" t="n">
        <v>1</v>
      </c>
      <c r="C189" s="1" t="s">
        <v>236</v>
      </c>
      <c r="D189" s="1" t="s">
        <v>7</v>
      </c>
      <c r="E189" s="1" t="n">
        <v>36</v>
      </c>
      <c r="F189" s="1" t="str">
        <f aca="false">IF(E189 &lt;14, "kind", "volwassene")</f>
        <v>volwassene</v>
      </c>
    </row>
    <row r="190" customFormat="false" ht="15" hidden="false" customHeight="false" outlineLevel="0" collapsed="false">
      <c r="A190" s="1" t="n">
        <v>1</v>
      </c>
      <c r="B190" s="1" t="n">
        <v>1</v>
      </c>
      <c r="C190" s="1" t="s">
        <v>237</v>
      </c>
      <c r="D190" s="1" t="s">
        <v>20</v>
      </c>
      <c r="E190" s="1" t="n">
        <v>58</v>
      </c>
      <c r="F190" s="1" t="str">
        <f aca="false">IF(E190 &lt;14, "kind", "volwassene")</f>
        <v>volwassene</v>
      </c>
    </row>
    <row r="191" customFormat="false" ht="15" hidden="false" customHeight="false" outlineLevel="0" collapsed="false">
      <c r="A191" s="1" t="n">
        <v>3</v>
      </c>
      <c r="B191" s="1" t="n">
        <v>0</v>
      </c>
      <c r="C191" s="1" t="s">
        <v>238</v>
      </c>
      <c r="D191" s="1" t="s">
        <v>7</v>
      </c>
      <c r="E191" s="1" t="n">
        <v>28</v>
      </c>
      <c r="F191" s="1" t="str">
        <f aca="false">IF(E191 &lt;14, "kind", "volwassene")</f>
        <v>volwassene</v>
      </c>
    </row>
    <row r="192" customFormat="false" ht="15" hidden="false" customHeight="false" outlineLevel="0" collapsed="false">
      <c r="A192" s="1" t="n">
        <v>3</v>
      </c>
      <c r="B192" s="1" t="n">
        <v>0</v>
      </c>
      <c r="C192" s="1" t="s">
        <v>239</v>
      </c>
      <c r="D192" s="1" t="s">
        <v>7</v>
      </c>
      <c r="E192" s="1" t="n">
        <v>24</v>
      </c>
      <c r="F192" s="1" t="str">
        <f aca="false">IF(E192 &lt;14, "kind", "volwassene")</f>
        <v>volwassene</v>
      </c>
    </row>
    <row r="193" customFormat="false" ht="15" hidden="false" customHeight="false" outlineLevel="0" collapsed="false">
      <c r="A193" s="1" t="n">
        <v>1</v>
      </c>
      <c r="B193" s="1" t="n">
        <v>0</v>
      </c>
      <c r="C193" s="1" t="s">
        <v>240</v>
      </c>
      <c r="D193" s="1" t="s">
        <v>7</v>
      </c>
      <c r="E193" s="1" t="n">
        <v>33</v>
      </c>
      <c r="F193" s="1" t="str">
        <f aca="false">IF(E193 &lt;14, "kind", "volwassene")</f>
        <v>volwassene</v>
      </c>
    </row>
    <row r="194" customFormat="false" ht="15" hidden="false" customHeight="false" outlineLevel="0" collapsed="false">
      <c r="A194" s="1" t="n">
        <v>3</v>
      </c>
      <c r="B194" s="1" t="n">
        <v>1</v>
      </c>
      <c r="C194" s="1" t="s">
        <v>241</v>
      </c>
      <c r="D194" s="1" t="s">
        <v>20</v>
      </c>
      <c r="E194" s="1" t="n">
        <v>16</v>
      </c>
      <c r="F194" s="1" t="str">
        <f aca="false">IF(E194 &lt;14, "kind", "volwassene")</f>
        <v>volwassene</v>
      </c>
    </row>
    <row r="195" customFormat="false" ht="15" hidden="false" customHeight="false" outlineLevel="0" collapsed="false">
      <c r="A195" s="1" t="n">
        <v>3</v>
      </c>
      <c r="B195" s="1" t="n">
        <v>0</v>
      </c>
      <c r="C195" s="1" t="s">
        <v>242</v>
      </c>
      <c r="D195" s="1" t="s">
        <v>20</v>
      </c>
      <c r="E195" s="1" t="n">
        <v>37</v>
      </c>
      <c r="F195" s="1" t="str">
        <f aca="false">IF(E195 &lt;14, "kind", "volwassene")</f>
        <v>volwassene</v>
      </c>
    </row>
    <row r="196" customFormat="false" ht="15" hidden="false" customHeight="false" outlineLevel="0" collapsed="false">
      <c r="A196" s="1" t="n">
        <v>1</v>
      </c>
      <c r="B196" s="1" t="n">
        <v>0</v>
      </c>
      <c r="C196" s="1" t="s">
        <v>243</v>
      </c>
      <c r="D196" s="1" t="s">
        <v>7</v>
      </c>
      <c r="E196" s="1" t="n">
        <v>28</v>
      </c>
      <c r="F196" s="1" t="str">
        <f aca="false">IF(E196 &lt;14, "kind", "volwassene")</f>
        <v>volwassene</v>
      </c>
    </row>
    <row r="197" customFormat="false" ht="15" hidden="false" customHeight="false" outlineLevel="0" collapsed="false">
      <c r="A197" s="1" t="n">
        <v>1</v>
      </c>
      <c r="B197" s="1" t="n">
        <v>0</v>
      </c>
      <c r="C197" s="1" t="s">
        <v>244</v>
      </c>
      <c r="D197" s="1" t="s">
        <v>7</v>
      </c>
      <c r="E197" s="1" t="n">
        <v>17</v>
      </c>
      <c r="F197" s="1" t="str">
        <f aca="false">IF(E197 &lt;14, "kind", "volwassene")</f>
        <v>volwassene</v>
      </c>
    </row>
    <row r="198" customFormat="false" ht="15" hidden="false" customHeight="false" outlineLevel="0" collapsed="false">
      <c r="A198" s="1" t="n">
        <v>1</v>
      </c>
      <c r="B198" s="1" t="n">
        <v>1</v>
      </c>
      <c r="C198" s="1" t="s">
        <v>245</v>
      </c>
      <c r="D198" s="1" t="s">
        <v>7</v>
      </c>
      <c r="E198" s="1" t="n">
        <v>11</v>
      </c>
      <c r="F198" s="1" t="str">
        <f aca="false">IF(E198 &lt;14, "kind", "volwassene")</f>
        <v>kind</v>
      </c>
    </row>
    <row r="199" customFormat="false" ht="15" hidden="false" customHeight="false" outlineLevel="0" collapsed="false">
      <c r="A199" s="1" t="n">
        <v>1</v>
      </c>
      <c r="B199" s="1" t="n">
        <v>1</v>
      </c>
      <c r="C199" s="1" t="s">
        <v>246</v>
      </c>
      <c r="D199" s="1" t="s">
        <v>20</v>
      </c>
      <c r="E199" s="1" t="n">
        <v>14</v>
      </c>
      <c r="F199" s="1" t="str">
        <f aca="false">IF(E199 &lt;14, "kind", "volwassene")</f>
        <v>volwassene</v>
      </c>
    </row>
    <row r="200" customFormat="false" ht="15" hidden="false" customHeight="false" outlineLevel="0" collapsed="false">
      <c r="A200" s="1" t="n">
        <v>1</v>
      </c>
      <c r="B200" s="1" t="n">
        <v>1</v>
      </c>
      <c r="C200" s="1" t="s">
        <v>247</v>
      </c>
      <c r="D200" s="1" t="s">
        <v>7</v>
      </c>
      <c r="E200" s="1" t="n">
        <v>36</v>
      </c>
      <c r="F200" s="1" t="str">
        <f aca="false">IF(E200 &lt;14, "kind", "volwassene")</f>
        <v>volwassene</v>
      </c>
    </row>
    <row r="201" customFormat="false" ht="15" hidden="false" customHeight="false" outlineLevel="0" collapsed="false">
      <c r="A201" s="1" t="n">
        <v>2</v>
      </c>
      <c r="B201" s="1" t="n">
        <v>0</v>
      </c>
      <c r="C201" s="1" t="s">
        <v>248</v>
      </c>
      <c r="D201" s="1" t="s">
        <v>20</v>
      </c>
      <c r="E201" s="1" t="n">
        <v>44</v>
      </c>
      <c r="F201" s="1" t="str">
        <f aca="false">IF(E201 &lt;14, "kind", "volwassene")</f>
        <v>volwassene</v>
      </c>
    </row>
    <row r="202" customFormat="false" ht="15" hidden="false" customHeight="false" outlineLevel="0" collapsed="false">
      <c r="A202" s="1" t="n">
        <v>1</v>
      </c>
      <c r="B202" s="1" t="n">
        <v>1</v>
      </c>
      <c r="C202" s="1" t="s">
        <v>249</v>
      </c>
      <c r="D202" s="1" t="s">
        <v>20</v>
      </c>
      <c r="E202" s="1" t="n">
        <v>36</v>
      </c>
      <c r="F202" s="1" t="str">
        <f aca="false">IF(E202 &lt;14, "kind", "volwassene")</f>
        <v>volwassene</v>
      </c>
    </row>
    <row r="203" customFormat="false" ht="15" hidden="false" customHeight="false" outlineLevel="0" collapsed="false">
      <c r="A203" s="1" t="n">
        <v>2</v>
      </c>
      <c r="B203" s="1" t="n">
        <v>0</v>
      </c>
      <c r="C203" s="1" t="s">
        <v>250</v>
      </c>
      <c r="D203" s="1" t="s">
        <v>7</v>
      </c>
      <c r="E203" s="1" t="n">
        <v>54</v>
      </c>
      <c r="F203" s="1" t="str">
        <f aca="false">IF(E203 &lt;14, "kind", "volwassene")</f>
        <v>volwassene</v>
      </c>
    </row>
    <row r="204" customFormat="false" ht="15" hidden="false" customHeight="false" outlineLevel="0" collapsed="false">
      <c r="A204" s="1" t="n">
        <v>3</v>
      </c>
      <c r="B204" s="1" t="n">
        <v>0</v>
      </c>
      <c r="C204" s="1" t="s">
        <v>251</v>
      </c>
      <c r="D204" s="1" t="s">
        <v>7</v>
      </c>
      <c r="E204" s="1" t="n">
        <v>28</v>
      </c>
      <c r="F204" s="1" t="str">
        <f aca="false">IF(E204 &lt;14, "kind", "volwassene")</f>
        <v>volwassene</v>
      </c>
    </row>
    <row r="205" customFormat="false" ht="15" hidden="false" customHeight="false" outlineLevel="0" collapsed="false">
      <c r="A205" s="1" t="n">
        <v>1</v>
      </c>
      <c r="B205" s="1" t="n">
        <v>0</v>
      </c>
      <c r="C205" s="1" t="s">
        <v>252</v>
      </c>
      <c r="D205" s="1" t="s">
        <v>7</v>
      </c>
      <c r="E205" s="1" t="n">
        <v>49</v>
      </c>
      <c r="F205" s="1" t="str">
        <f aca="false">IF(E205 &lt;14, "kind", "volwassene")</f>
        <v>volwassene</v>
      </c>
    </row>
    <row r="206" customFormat="false" ht="15" hidden="false" customHeight="false" outlineLevel="0" collapsed="false">
      <c r="A206" s="1" t="n">
        <v>1</v>
      </c>
      <c r="B206" s="1" t="n">
        <v>0</v>
      </c>
      <c r="C206" s="1" t="s">
        <v>253</v>
      </c>
      <c r="D206" s="1" t="s">
        <v>7</v>
      </c>
      <c r="E206" s="1" t="n">
        <v>36</v>
      </c>
      <c r="F206" s="1" t="str">
        <f aca="false">IF(E206 &lt;14, "kind", "volwassene")</f>
        <v>volwassene</v>
      </c>
    </row>
    <row r="207" customFormat="false" ht="15" hidden="false" customHeight="false" outlineLevel="0" collapsed="false">
      <c r="A207" s="1" t="n">
        <v>1</v>
      </c>
      <c r="B207" s="1" t="n">
        <v>1</v>
      </c>
      <c r="C207" s="1" t="s">
        <v>254</v>
      </c>
      <c r="D207" s="1" t="s">
        <v>20</v>
      </c>
      <c r="E207" s="1" t="n">
        <v>76</v>
      </c>
      <c r="F207" s="1" t="str">
        <f aca="false">IF(E207 &lt;14, "kind", "volwassene")</f>
        <v>volwassene</v>
      </c>
    </row>
    <row r="208" customFormat="false" ht="15" hidden="false" customHeight="false" outlineLevel="0" collapsed="false">
      <c r="A208" s="1" t="n">
        <v>3</v>
      </c>
      <c r="B208" s="1" t="n">
        <v>0</v>
      </c>
      <c r="C208" s="1" t="s">
        <v>255</v>
      </c>
      <c r="D208" s="1" t="s">
        <v>7</v>
      </c>
      <c r="E208" s="1" t="n">
        <v>24</v>
      </c>
      <c r="F208" s="1" t="str">
        <f aca="false">IF(E208 &lt;14, "kind", "volwassene")</f>
        <v>volwassene</v>
      </c>
    </row>
    <row r="209" customFormat="false" ht="15" hidden="false" customHeight="false" outlineLevel="0" collapsed="false">
      <c r="A209" s="1" t="n">
        <v>1</v>
      </c>
      <c r="B209" s="1" t="n">
        <v>0</v>
      </c>
      <c r="C209" s="1" t="s">
        <v>256</v>
      </c>
      <c r="D209" s="1" t="s">
        <v>7</v>
      </c>
      <c r="E209" s="1" t="n">
        <v>46</v>
      </c>
      <c r="F209" s="1" t="str">
        <f aca="false">IF(E209 &lt;14, "kind", "volwassene")</f>
        <v>volwassene</v>
      </c>
    </row>
    <row r="210" customFormat="false" ht="15" hidden="false" customHeight="false" outlineLevel="0" collapsed="false">
      <c r="A210" s="1" t="n">
        <v>1</v>
      </c>
      <c r="B210" s="1" t="n">
        <v>1</v>
      </c>
      <c r="C210" s="1" t="s">
        <v>257</v>
      </c>
      <c r="D210" s="1" t="s">
        <v>20</v>
      </c>
      <c r="E210" s="1" t="n">
        <v>47</v>
      </c>
      <c r="F210" s="1" t="str">
        <f aca="false">IF(E210 &lt;14, "kind", "volwassene")</f>
        <v>volwassene</v>
      </c>
    </row>
    <row r="211" customFormat="false" ht="15" hidden="false" customHeight="false" outlineLevel="0" collapsed="false">
      <c r="A211" s="1" t="n">
        <v>1</v>
      </c>
      <c r="B211" s="1" t="n">
        <v>1</v>
      </c>
      <c r="C211" s="1" t="s">
        <v>258</v>
      </c>
      <c r="D211" s="1" t="s">
        <v>7</v>
      </c>
      <c r="E211" s="1" t="n">
        <v>27</v>
      </c>
      <c r="F211" s="1" t="str">
        <f aca="false">IF(E211 &lt;14, "kind", "volwassene")</f>
        <v>volwassene</v>
      </c>
    </row>
    <row r="212" customFormat="false" ht="15" hidden="false" customHeight="false" outlineLevel="0" collapsed="false">
      <c r="A212" s="1" t="n">
        <v>1</v>
      </c>
      <c r="B212" s="1" t="n">
        <v>1</v>
      </c>
      <c r="C212" s="1" t="s">
        <v>259</v>
      </c>
      <c r="D212" s="1" t="s">
        <v>20</v>
      </c>
      <c r="E212" s="1" t="n">
        <v>33</v>
      </c>
      <c r="F212" s="1" t="str">
        <f aca="false">IF(E212 &lt;14, "kind", "volwassene")</f>
        <v>volwassene</v>
      </c>
    </row>
    <row r="213" customFormat="false" ht="15" hidden="false" customHeight="false" outlineLevel="0" collapsed="false">
      <c r="A213" s="1" t="n">
        <v>2</v>
      </c>
      <c r="B213" s="1" t="n">
        <v>0</v>
      </c>
      <c r="C213" s="1" t="s">
        <v>260</v>
      </c>
      <c r="D213" s="1" t="s">
        <v>7</v>
      </c>
      <c r="E213" s="1" t="n">
        <v>52</v>
      </c>
      <c r="F213" s="1" t="str">
        <f aca="false">IF(E213 &lt;14, "kind", "volwassene")</f>
        <v>volwassene</v>
      </c>
    </row>
    <row r="214" customFormat="false" ht="15" hidden="false" customHeight="false" outlineLevel="0" collapsed="false">
      <c r="A214" s="1" t="n">
        <v>2</v>
      </c>
      <c r="B214" s="1" t="n">
        <v>0</v>
      </c>
      <c r="C214" s="1" t="s">
        <v>261</v>
      </c>
      <c r="D214" s="1" t="s">
        <v>7</v>
      </c>
      <c r="E214" s="1" t="n">
        <v>37</v>
      </c>
      <c r="F214" s="1" t="str">
        <f aca="false">IF(E214 &lt;14, "kind", "volwassene")</f>
        <v>volwassene</v>
      </c>
    </row>
    <row r="215" customFormat="false" ht="15" hidden="false" customHeight="false" outlineLevel="0" collapsed="false">
      <c r="A215" s="1" t="n">
        <v>2</v>
      </c>
      <c r="B215" s="1" t="n">
        <v>0</v>
      </c>
      <c r="C215" s="1" t="s">
        <v>262</v>
      </c>
      <c r="D215" s="1" t="s">
        <v>20</v>
      </c>
      <c r="E215" s="1" t="n">
        <v>29</v>
      </c>
      <c r="F215" s="1" t="str">
        <f aca="false">IF(E215 &lt;14, "kind", "volwassene")</f>
        <v>volwassene</v>
      </c>
    </row>
    <row r="216" customFormat="false" ht="15" hidden="false" customHeight="false" outlineLevel="0" collapsed="false">
      <c r="A216" s="1" t="n">
        <v>3</v>
      </c>
      <c r="B216" s="1" t="n">
        <v>0</v>
      </c>
      <c r="C216" s="1" t="s">
        <v>263</v>
      </c>
      <c r="D216" s="1" t="s">
        <v>7</v>
      </c>
      <c r="E216" s="1" t="n">
        <v>21</v>
      </c>
      <c r="F216" s="1" t="str">
        <f aca="false">IF(E216 &lt;14, "kind", "volwassene")</f>
        <v>volwassene</v>
      </c>
    </row>
    <row r="217" customFormat="false" ht="15" hidden="false" customHeight="false" outlineLevel="0" collapsed="false">
      <c r="A217" s="1" t="n">
        <v>1</v>
      </c>
      <c r="B217" s="1" t="n">
        <v>1</v>
      </c>
      <c r="C217" s="1" t="s">
        <v>264</v>
      </c>
      <c r="D217" s="1" t="s">
        <v>20</v>
      </c>
      <c r="E217" s="1" t="n">
        <v>36</v>
      </c>
      <c r="F217" s="1" t="str">
        <f aca="false">IF(E217 &lt;14, "kind", "volwassene")</f>
        <v>volwassene</v>
      </c>
    </row>
    <row r="218" customFormat="false" ht="15" hidden="false" customHeight="false" outlineLevel="0" collapsed="false">
      <c r="A218" s="1" t="n">
        <v>1</v>
      </c>
      <c r="B218" s="1" t="n">
        <v>1</v>
      </c>
      <c r="C218" s="1" t="s">
        <v>265</v>
      </c>
      <c r="D218" s="1" t="s">
        <v>20</v>
      </c>
      <c r="E218" s="1" t="n">
        <v>30</v>
      </c>
      <c r="F218" s="1" t="str">
        <f aca="false">IF(E218 &lt;14, "kind", "volwassene")</f>
        <v>volwassene</v>
      </c>
    </row>
    <row r="219" customFormat="false" ht="15" hidden="false" customHeight="false" outlineLevel="0" collapsed="false">
      <c r="A219" s="1" t="n">
        <v>1</v>
      </c>
      <c r="B219" s="1" t="n">
        <v>1</v>
      </c>
      <c r="C219" s="1" t="s">
        <v>266</v>
      </c>
      <c r="D219" s="1" t="s">
        <v>7</v>
      </c>
      <c r="E219" s="1" t="n">
        <v>45</v>
      </c>
      <c r="F219" s="1" t="str">
        <f aca="false">IF(E219 &lt;14, "kind", "volwassene")</f>
        <v>volwassene</v>
      </c>
    </row>
    <row r="220" customFormat="false" ht="15" hidden="false" customHeight="false" outlineLevel="0" collapsed="false">
      <c r="A220" s="1" t="n">
        <v>3</v>
      </c>
      <c r="B220" s="1" t="n">
        <v>1</v>
      </c>
      <c r="C220" s="1" t="s">
        <v>267</v>
      </c>
      <c r="D220" s="1" t="s">
        <v>7</v>
      </c>
      <c r="E220" s="1" t="n">
        <v>32</v>
      </c>
      <c r="F220" s="1" t="str">
        <f aca="false">IF(E220 &lt;14, "kind", "volwassene")</f>
        <v>volwassene</v>
      </c>
    </row>
    <row r="221" customFormat="false" ht="15" hidden="false" customHeight="false" outlineLevel="0" collapsed="false">
      <c r="A221" s="1" t="n">
        <v>3</v>
      </c>
      <c r="B221" s="1" t="n">
        <v>0</v>
      </c>
      <c r="C221" s="1" t="s">
        <v>268</v>
      </c>
      <c r="D221" s="1" t="s">
        <v>7</v>
      </c>
      <c r="E221" s="1" t="n">
        <v>29</v>
      </c>
      <c r="F221" s="1" t="str">
        <f aca="false">IF(E221 &lt;14, "kind", "volwassene")</f>
        <v>volwassene</v>
      </c>
    </row>
    <row r="222" customFormat="false" ht="15" hidden="false" customHeight="false" outlineLevel="0" collapsed="false">
      <c r="A222" s="1" t="n">
        <v>2</v>
      </c>
      <c r="B222" s="1" t="n">
        <v>1</v>
      </c>
      <c r="C222" s="1" t="s">
        <v>269</v>
      </c>
      <c r="D222" s="1" t="s">
        <v>20</v>
      </c>
      <c r="E222" s="1" t="n">
        <v>25</v>
      </c>
      <c r="F222" s="1" t="str">
        <f aca="false">IF(E222 &lt;14, "kind", "volwassene")</f>
        <v>volwassene</v>
      </c>
    </row>
    <row r="223" customFormat="false" ht="15" hidden="false" customHeight="false" outlineLevel="0" collapsed="false">
      <c r="A223" s="1" t="n">
        <v>2</v>
      </c>
      <c r="B223" s="1" t="n">
        <v>1</v>
      </c>
      <c r="C223" s="1" t="s">
        <v>270</v>
      </c>
      <c r="D223" s="1" t="s">
        <v>20</v>
      </c>
      <c r="E223" s="1" t="n">
        <v>45</v>
      </c>
      <c r="F223" s="1" t="str">
        <f aca="false">IF(E223 &lt;14, "kind", "volwassene")</f>
        <v>volwassene</v>
      </c>
    </row>
    <row r="224" customFormat="false" ht="15" hidden="false" customHeight="false" outlineLevel="0" collapsed="false">
      <c r="A224" s="1" t="n">
        <v>3</v>
      </c>
      <c r="B224" s="1" t="n">
        <v>0</v>
      </c>
      <c r="C224" s="1" t="s">
        <v>271</v>
      </c>
      <c r="D224" s="1" t="s">
        <v>7</v>
      </c>
      <c r="E224" s="1" t="n">
        <v>26</v>
      </c>
      <c r="F224" s="1" t="str">
        <f aca="false">IF(E224 &lt;14, "kind", "volwassene")</f>
        <v>volwassene</v>
      </c>
    </row>
    <row r="225" customFormat="false" ht="15" hidden="false" customHeight="false" outlineLevel="0" collapsed="false">
      <c r="A225" s="1" t="n">
        <v>3</v>
      </c>
      <c r="B225" s="1" t="n">
        <v>0</v>
      </c>
      <c r="C225" s="1" t="s">
        <v>272</v>
      </c>
      <c r="D225" s="1" t="s">
        <v>7</v>
      </c>
      <c r="E225" s="1" t="n">
        <v>18</v>
      </c>
      <c r="F225" s="1" t="str">
        <f aca="false">IF(E225 &lt;14, "kind", "volwassene")</f>
        <v>volwassene</v>
      </c>
    </row>
    <row r="226" customFormat="false" ht="15" hidden="false" customHeight="false" outlineLevel="0" collapsed="false">
      <c r="A226" s="1" t="n">
        <v>1</v>
      </c>
      <c r="B226" s="1" t="n">
        <v>0</v>
      </c>
      <c r="C226" s="1" t="s">
        <v>273</v>
      </c>
      <c r="D226" s="1" t="s">
        <v>7</v>
      </c>
      <c r="E226" s="1" t="n">
        <v>27</v>
      </c>
      <c r="F226" s="1" t="str">
        <f aca="false">IF(E226 &lt;14, "kind", "volwassene")</f>
        <v>volwassene</v>
      </c>
    </row>
    <row r="227" customFormat="false" ht="15" hidden="false" customHeight="false" outlineLevel="0" collapsed="false">
      <c r="A227" s="1" t="n">
        <v>1</v>
      </c>
      <c r="B227" s="1" t="n">
        <v>1</v>
      </c>
      <c r="C227" s="1" t="s">
        <v>274</v>
      </c>
      <c r="D227" s="1" t="s">
        <v>20</v>
      </c>
      <c r="E227" s="1" t="n">
        <v>26</v>
      </c>
      <c r="F227" s="1" t="str">
        <f aca="false">IF(E227 &lt;14, "kind", "volwassene")</f>
        <v>volwassene</v>
      </c>
    </row>
    <row r="228" customFormat="false" ht="15" hidden="false" customHeight="false" outlineLevel="0" collapsed="false">
      <c r="A228" s="1" t="n">
        <v>2</v>
      </c>
      <c r="B228" s="1" t="n">
        <v>0</v>
      </c>
      <c r="C228" s="1" t="s">
        <v>275</v>
      </c>
      <c r="D228" s="1" t="s">
        <v>7</v>
      </c>
      <c r="E228" s="1" t="n">
        <v>29</v>
      </c>
      <c r="F228" s="1" t="str">
        <f aca="false">IF(E228 &lt;14, "kind", "volwassene")</f>
        <v>volwassene</v>
      </c>
    </row>
    <row r="229" customFormat="false" ht="15" hidden="false" customHeight="false" outlineLevel="0" collapsed="false">
      <c r="A229" s="1" t="n">
        <v>2</v>
      </c>
      <c r="B229" s="1" t="n">
        <v>1</v>
      </c>
      <c r="C229" s="1" t="s">
        <v>276</v>
      </c>
      <c r="D229" s="1" t="s">
        <v>20</v>
      </c>
      <c r="E229" s="1" t="n">
        <v>28</v>
      </c>
      <c r="F229" s="1" t="str">
        <f aca="false">IF(E229 &lt;14, "kind", "volwassene")</f>
        <v>volwassene</v>
      </c>
    </row>
    <row r="230" customFormat="false" ht="15" hidden="false" customHeight="false" outlineLevel="0" collapsed="false">
      <c r="A230" s="1" t="n">
        <v>1</v>
      </c>
      <c r="B230" s="1" t="n">
        <v>1</v>
      </c>
      <c r="C230" s="1" t="s">
        <v>277</v>
      </c>
      <c r="D230" s="1" t="s">
        <v>20</v>
      </c>
      <c r="E230" s="1" t="n">
        <v>22</v>
      </c>
      <c r="F230" s="1" t="str">
        <f aca="false">IF(E230 &lt;14, "kind", "volwassene")</f>
        <v>volwassene</v>
      </c>
    </row>
    <row r="231" customFormat="false" ht="15" hidden="false" customHeight="false" outlineLevel="0" collapsed="false">
      <c r="A231" s="1" t="n">
        <v>3</v>
      </c>
      <c r="B231" s="1" t="n">
        <v>0</v>
      </c>
      <c r="C231" s="1" t="s">
        <v>278</v>
      </c>
      <c r="D231" s="1" t="s">
        <v>7</v>
      </c>
      <c r="E231" s="1" t="n">
        <v>20</v>
      </c>
      <c r="F231" s="1" t="str">
        <f aca="false">IF(E231 &lt;14, "kind", "volwassene")</f>
        <v>volwassene</v>
      </c>
    </row>
    <row r="232" customFormat="false" ht="15" hidden="false" customHeight="false" outlineLevel="0" collapsed="false">
      <c r="A232" s="1" t="n">
        <v>3</v>
      </c>
      <c r="B232" s="1" t="n">
        <v>1</v>
      </c>
      <c r="C232" s="1" t="s">
        <v>279</v>
      </c>
      <c r="D232" s="1" t="s">
        <v>7</v>
      </c>
      <c r="E232" s="1" t="n">
        <v>18</v>
      </c>
      <c r="F232" s="1" t="str">
        <f aca="false">IF(E232 &lt;14, "kind", "volwassene")</f>
        <v>volwassene</v>
      </c>
    </row>
    <row r="233" customFormat="false" ht="15" hidden="false" customHeight="false" outlineLevel="0" collapsed="false">
      <c r="A233" s="1" t="n">
        <v>3</v>
      </c>
      <c r="B233" s="1" t="n">
        <v>0</v>
      </c>
      <c r="C233" s="1" t="s">
        <v>280</v>
      </c>
      <c r="D233" s="1" t="s">
        <v>7</v>
      </c>
      <c r="E233" s="1" t="n">
        <v>24</v>
      </c>
      <c r="F233" s="1" t="str">
        <f aca="false">IF(E233 &lt;14, "kind", "volwassene")</f>
        <v>volwassene</v>
      </c>
    </row>
    <row r="234" customFormat="false" ht="15" hidden="false" customHeight="false" outlineLevel="0" collapsed="false">
      <c r="A234" s="1" t="n">
        <v>3</v>
      </c>
      <c r="B234" s="1" t="n">
        <v>0</v>
      </c>
      <c r="C234" s="1" t="s">
        <v>281</v>
      </c>
      <c r="D234" s="1" t="s">
        <v>7</v>
      </c>
      <c r="E234" s="1" t="n">
        <v>36</v>
      </c>
      <c r="F234" s="1" t="str">
        <f aca="false">IF(E234 &lt;14, "kind", "volwassene")</f>
        <v>volwassene</v>
      </c>
    </row>
    <row r="235" customFormat="false" ht="15" hidden="false" customHeight="false" outlineLevel="0" collapsed="false">
      <c r="A235" s="1" t="n">
        <v>3</v>
      </c>
      <c r="B235" s="1" t="n">
        <v>0</v>
      </c>
      <c r="C235" s="1" t="s">
        <v>282</v>
      </c>
      <c r="D235" s="1" t="s">
        <v>7</v>
      </c>
      <c r="E235" s="1" t="n">
        <v>24</v>
      </c>
      <c r="F235" s="1" t="str">
        <f aca="false">IF(E235 &lt;14, "kind", "volwassene")</f>
        <v>volwassene</v>
      </c>
    </row>
    <row r="236" customFormat="false" ht="15" hidden="false" customHeight="false" outlineLevel="0" collapsed="false">
      <c r="A236" s="1" t="n">
        <v>2</v>
      </c>
      <c r="B236" s="1" t="n">
        <v>0</v>
      </c>
      <c r="C236" s="1" t="s">
        <v>283</v>
      </c>
      <c r="D236" s="1" t="s">
        <v>7</v>
      </c>
      <c r="E236" s="1" t="n">
        <v>29</v>
      </c>
      <c r="F236" s="1" t="str">
        <f aca="false">IF(E236 &lt;14, "kind", "volwassene")</f>
        <v>volwassene</v>
      </c>
    </row>
    <row r="237" customFormat="false" ht="15" hidden="false" customHeight="false" outlineLevel="0" collapsed="false">
      <c r="A237" s="1" t="n">
        <v>2</v>
      </c>
      <c r="B237" s="1" t="n">
        <v>0</v>
      </c>
      <c r="C237" s="1" t="s">
        <v>284</v>
      </c>
      <c r="D237" s="1" t="s">
        <v>7</v>
      </c>
      <c r="E237" s="1" t="n">
        <v>28</v>
      </c>
      <c r="F237" s="1" t="str">
        <f aca="false">IF(E237 &lt;14, "kind", "volwassene")</f>
        <v>volwassene</v>
      </c>
    </row>
    <row r="238" customFormat="false" ht="15" hidden="false" customHeight="false" outlineLevel="0" collapsed="false">
      <c r="A238" s="1" t="n">
        <v>2</v>
      </c>
      <c r="B238" s="1" t="n">
        <v>1</v>
      </c>
      <c r="C238" s="1" t="s">
        <v>285</v>
      </c>
      <c r="D238" s="1" t="s">
        <v>7</v>
      </c>
      <c r="E238" s="1" t="n">
        <v>24</v>
      </c>
      <c r="F238" s="1" t="str">
        <f aca="false">IF(E238 &lt;14, "kind", "volwassene")</f>
        <v>volwassene</v>
      </c>
    </row>
    <row r="239" customFormat="false" ht="15" hidden="false" customHeight="false" outlineLevel="0" collapsed="false">
      <c r="A239" s="1" t="n">
        <v>1</v>
      </c>
      <c r="B239" s="1" t="n">
        <v>0</v>
      </c>
      <c r="C239" s="1" t="s">
        <v>286</v>
      </c>
      <c r="D239" s="1" t="s">
        <v>7</v>
      </c>
      <c r="E239" s="1" t="n">
        <v>47</v>
      </c>
      <c r="F239" s="1" t="str">
        <f aca="false">IF(E239 &lt;14, "kind", "volwassene")</f>
        <v>volwassene</v>
      </c>
    </row>
    <row r="240" customFormat="false" ht="15" hidden="false" customHeight="false" outlineLevel="0" collapsed="false">
      <c r="A240" s="1" t="n">
        <v>2</v>
      </c>
      <c r="B240" s="1" t="n">
        <v>1</v>
      </c>
      <c r="C240" s="1" t="s">
        <v>287</v>
      </c>
      <c r="D240" s="1" t="s">
        <v>20</v>
      </c>
      <c r="E240" s="1" t="n">
        <v>8</v>
      </c>
      <c r="F240" s="1" t="str">
        <f aca="false">IF(E240 &lt;14, "kind", "volwassene")</f>
        <v>kind</v>
      </c>
    </row>
    <row r="241" customFormat="false" ht="15" hidden="false" customHeight="false" outlineLevel="0" collapsed="false">
      <c r="A241" s="1" t="n">
        <v>2</v>
      </c>
      <c r="B241" s="1" t="n">
        <v>0</v>
      </c>
      <c r="C241" s="1" t="s">
        <v>288</v>
      </c>
      <c r="D241" s="1" t="s">
        <v>7</v>
      </c>
      <c r="E241" s="1" t="n">
        <v>31</v>
      </c>
      <c r="F241" s="1" t="str">
        <f aca="false">IF(E241 &lt;14, "kind", "volwassene")</f>
        <v>volwassene</v>
      </c>
    </row>
    <row r="242" customFormat="false" ht="15" hidden="false" customHeight="false" outlineLevel="0" collapsed="false">
      <c r="A242" s="1" t="n">
        <v>2</v>
      </c>
      <c r="B242" s="1" t="n">
        <v>1</v>
      </c>
      <c r="C242" s="1" t="s">
        <v>289</v>
      </c>
      <c r="D242" s="1" t="s">
        <v>20</v>
      </c>
      <c r="E242" s="1" t="n">
        <v>31</v>
      </c>
      <c r="F242" s="1" t="str">
        <f aca="false">IF(E242 &lt;14, "kind", "volwassene")</f>
        <v>volwassene</v>
      </c>
    </row>
    <row r="243" customFormat="false" ht="15" hidden="false" customHeight="false" outlineLevel="0" collapsed="false">
      <c r="A243" s="1" t="n">
        <v>1</v>
      </c>
      <c r="B243" s="1" t="n">
        <v>1</v>
      </c>
      <c r="C243" s="1" t="s">
        <v>290</v>
      </c>
      <c r="D243" s="1" t="s">
        <v>20</v>
      </c>
      <c r="E243" s="1" t="n">
        <v>39</v>
      </c>
      <c r="F243" s="1" t="str">
        <f aca="false">IF(E243 &lt;14, "kind", "volwassene")</f>
        <v>volwassene</v>
      </c>
    </row>
    <row r="244" customFormat="false" ht="15" hidden="false" customHeight="false" outlineLevel="0" collapsed="false">
      <c r="A244" s="1" t="n">
        <v>1</v>
      </c>
      <c r="B244" s="1" t="n">
        <v>0</v>
      </c>
      <c r="C244" s="1" t="s">
        <v>291</v>
      </c>
      <c r="D244" s="1" t="s">
        <v>7</v>
      </c>
      <c r="E244" s="1" t="n">
        <v>37</v>
      </c>
      <c r="F244" s="1" t="str">
        <f aca="false">IF(E244 &lt;14, "kind", "volwassene")</f>
        <v>volwassene</v>
      </c>
    </row>
    <row r="245" customFormat="false" ht="15" hidden="false" customHeight="false" outlineLevel="0" collapsed="false">
      <c r="A245" s="1" t="n">
        <v>1</v>
      </c>
      <c r="B245" s="1" t="n">
        <v>1</v>
      </c>
      <c r="C245" s="1" t="s">
        <v>292</v>
      </c>
      <c r="D245" s="1" t="s">
        <v>20</v>
      </c>
      <c r="E245" s="1" t="n">
        <v>64</v>
      </c>
      <c r="F245" s="1" t="str">
        <f aca="false">IF(E245 &lt;14, "kind", "volwassene")</f>
        <v>volwassene</v>
      </c>
    </row>
    <row r="246" customFormat="false" ht="15" hidden="false" customHeight="false" outlineLevel="0" collapsed="false">
      <c r="A246" s="1" t="n">
        <v>3</v>
      </c>
      <c r="B246" s="1" t="n">
        <v>0</v>
      </c>
      <c r="C246" s="1" t="s">
        <v>293</v>
      </c>
      <c r="D246" s="1" t="s">
        <v>7</v>
      </c>
      <c r="E246" s="1" t="n">
        <v>31</v>
      </c>
      <c r="F246" s="1" t="str">
        <f aca="false">IF(E246 &lt;14, "kind", "volwassene")</f>
        <v>volwassene</v>
      </c>
    </row>
    <row r="247" customFormat="false" ht="15" hidden="false" customHeight="false" outlineLevel="0" collapsed="false">
      <c r="A247" s="1" t="n">
        <v>3</v>
      </c>
      <c r="B247" s="1" t="n">
        <v>0</v>
      </c>
      <c r="C247" s="1" t="s">
        <v>294</v>
      </c>
      <c r="D247" s="1" t="s">
        <v>7</v>
      </c>
      <c r="E247" s="1" t="n">
        <v>31</v>
      </c>
      <c r="F247" s="1" t="str">
        <f aca="false">IF(E247 &lt;14, "kind", "volwassene")</f>
        <v>volwassene</v>
      </c>
    </row>
    <row r="248" customFormat="false" ht="15" hidden="false" customHeight="false" outlineLevel="0" collapsed="false">
      <c r="A248" s="1" t="n">
        <v>3</v>
      </c>
      <c r="B248" s="1" t="n">
        <v>0</v>
      </c>
      <c r="C248" s="1" t="s">
        <v>295</v>
      </c>
      <c r="D248" s="1" t="s">
        <v>20</v>
      </c>
      <c r="E248" s="1" t="n">
        <v>30</v>
      </c>
      <c r="F248" s="1" t="str">
        <f aca="false">IF(E248 &lt;14, "kind", "volwassene")</f>
        <v>volwassene</v>
      </c>
    </row>
    <row r="249" customFormat="false" ht="15" hidden="false" customHeight="false" outlineLevel="0" collapsed="false">
      <c r="A249" s="1" t="n">
        <v>3</v>
      </c>
      <c r="B249" s="1" t="n">
        <v>1</v>
      </c>
      <c r="C249" s="1" t="s">
        <v>295</v>
      </c>
      <c r="D249" s="1" t="s">
        <v>20</v>
      </c>
      <c r="E249" s="1" t="n">
        <v>22</v>
      </c>
      <c r="F249" s="1" t="str">
        <f aca="false">IF(E249 &lt;14, "kind", "volwassene")</f>
        <v>volwassene</v>
      </c>
    </row>
    <row r="250" customFormat="false" ht="15" hidden="false" customHeight="false" outlineLevel="0" collapsed="false">
      <c r="A250" s="1" t="n">
        <v>3</v>
      </c>
      <c r="B250" s="1" t="n">
        <v>0</v>
      </c>
      <c r="C250" s="1" t="s">
        <v>296</v>
      </c>
      <c r="D250" s="1" t="s">
        <v>7</v>
      </c>
      <c r="E250" s="1" t="n">
        <v>70.5</v>
      </c>
      <c r="F250" s="1" t="str">
        <f aca="false">IF(E250 &lt;14, "kind", "volwassene")</f>
        <v>volwassene</v>
      </c>
    </row>
    <row r="251" customFormat="false" ht="15" hidden="false" customHeight="false" outlineLevel="0" collapsed="false">
      <c r="A251" s="1" t="n">
        <v>3</v>
      </c>
      <c r="B251" s="1" t="n">
        <v>0</v>
      </c>
      <c r="C251" s="1" t="s">
        <v>297</v>
      </c>
      <c r="D251" s="1" t="s">
        <v>7</v>
      </c>
      <c r="E251" s="1" t="n">
        <v>43</v>
      </c>
      <c r="F251" s="1" t="str">
        <f aca="false">IF(E251 &lt;14, "kind", "volwassene")</f>
        <v>volwassene</v>
      </c>
    </row>
    <row r="252" customFormat="false" ht="15" hidden="false" customHeight="false" outlineLevel="0" collapsed="false">
      <c r="A252" s="1" t="n">
        <v>2</v>
      </c>
      <c r="B252" s="1" t="n">
        <v>1</v>
      </c>
      <c r="C252" s="1" t="s">
        <v>298</v>
      </c>
      <c r="D252" s="1" t="s">
        <v>20</v>
      </c>
      <c r="E252" s="1" t="n">
        <v>22</v>
      </c>
      <c r="F252" s="1" t="str">
        <f aca="false">IF(E252 &lt;14, "kind", "volwassene")</f>
        <v>volwassene</v>
      </c>
    </row>
    <row r="253" customFormat="false" ht="15" hidden="false" customHeight="false" outlineLevel="0" collapsed="false">
      <c r="A253" s="1" t="n">
        <v>3</v>
      </c>
      <c r="B253" s="1" t="n">
        <v>0</v>
      </c>
      <c r="C253" s="1" t="s">
        <v>299</v>
      </c>
      <c r="D253" s="1" t="s">
        <v>7</v>
      </c>
      <c r="E253" s="1" t="n">
        <v>35</v>
      </c>
      <c r="F253" s="1" t="str">
        <f aca="false">IF(E253 &lt;14, "kind", "volwassene")</f>
        <v>volwassene</v>
      </c>
    </row>
    <row r="254" customFormat="false" ht="15" hidden="false" customHeight="false" outlineLevel="0" collapsed="false">
      <c r="A254" s="1" t="n">
        <v>3</v>
      </c>
      <c r="B254" s="1" t="n">
        <v>0</v>
      </c>
      <c r="C254" s="1" t="s">
        <v>300</v>
      </c>
      <c r="D254" s="1" t="s">
        <v>7</v>
      </c>
      <c r="E254" s="1" t="n">
        <v>27</v>
      </c>
      <c r="F254" s="1" t="str">
        <f aca="false">IF(E254 &lt;14, "kind", "volwassene")</f>
        <v>volwassene</v>
      </c>
    </row>
    <row r="255" customFormat="false" ht="15" hidden="false" customHeight="false" outlineLevel="0" collapsed="false">
      <c r="A255" s="1" t="n">
        <v>3</v>
      </c>
      <c r="B255" s="1" t="n">
        <v>0</v>
      </c>
      <c r="C255" s="1" t="s">
        <v>301</v>
      </c>
      <c r="D255" s="1" t="s">
        <v>7</v>
      </c>
      <c r="E255" s="1" t="n">
        <v>19</v>
      </c>
      <c r="F255" s="1" t="str">
        <f aca="false">IF(E255 &lt;14, "kind", "volwassene")</f>
        <v>volwassene</v>
      </c>
    </row>
    <row r="256" customFormat="false" ht="15" hidden="false" customHeight="false" outlineLevel="0" collapsed="false">
      <c r="A256" s="1" t="n">
        <v>2</v>
      </c>
      <c r="B256" s="1" t="n">
        <v>0</v>
      </c>
      <c r="C256" s="1" t="s">
        <v>302</v>
      </c>
      <c r="D256" s="1" t="s">
        <v>20</v>
      </c>
      <c r="E256" s="1" t="n">
        <v>30</v>
      </c>
      <c r="F256" s="1" t="str">
        <f aca="false">IF(E256 &lt;14, "kind", "volwassene")</f>
        <v>volwassene</v>
      </c>
    </row>
    <row r="257" customFormat="false" ht="15" hidden="false" customHeight="false" outlineLevel="0" collapsed="false">
      <c r="A257" s="1" t="n">
        <v>3</v>
      </c>
      <c r="B257" s="1" t="n">
        <v>0</v>
      </c>
      <c r="C257" s="1" t="s">
        <v>303</v>
      </c>
      <c r="D257" s="1" t="s">
        <v>7</v>
      </c>
      <c r="E257" s="1" t="n">
        <v>30</v>
      </c>
      <c r="F257" s="1" t="str">
        <f aca="false">IF(E257 &lt;14, "kind", "volwassene")</f>
        <v>volwassene</v>
      </c>
    </row>
    <row r="258" customFormat="false" ht="15" hidden="false" customHeight="false" outlineLevel="0" collapsed="false">
      <c r="A258" s="1" t="n">
        <v>1</v>
      </c>
      <c r="B258" s="1" t="n">
        <v>1</v>
      </c>
      <c r="C258" s="1" t="s">
        <v>304</v>
      </c>
      <c r="D258" s="1" t="s">
        <v>20</v>
      </c>
      <c r="E258" s="1" t="n">
        <v>55</v>
      </c>
      <c r="F258" s="1" t="str">
        <f aca="false">IF(E258 &lt;14, "kind", "volwassene")</f>
        <v>volwassene</v>
      </c>
    </row>
    <row r="259" customFormat="false" ht="15" hidden="false" customHeight="false" outlineLevel="0" collapsed="false">
      <c r="A259" s="1" t="n">
        <v>2</v>
      </c>
      <c r="B259" s="1" t="n">
        <v>0</v>
      </c>
      <c r="C259" s="1" t="s">
        <v>305</v>
      </c>
      <c r="D259" s="1" t="s">
        <v>7</v>
      </c>
      <c r="E259" s="1" t="n">
        <v>21</v>
      </c>
      <c r="F259" s="1" t="str">
        <f aca="false">IF(E259 &lt;14, "kind", "volwassene")</f>
        <v>volwassene</v>
      </c>
    </row>
    <row r="260" customFormat="false" ht="15" hidden="false" customHeight="false" outlineLevel="0" collapsed="false">
      <c r="A260" s="1" t="n">
        <v>3</v>
      </c>
      <c r="B260" s="1" t="n">
        <v>1</v>
      </c>
      <c r="C260" s="1" t="s">
        <v>306</v>
      </c>
      <c r="D260" s="1" t="s">
        <v>7</v>
      </c>
      <c r="E260" s="1" t="n">
        <v>9</v>
      </c>
      <c r="F260" s="1" t="str">
        <f aca="false">IF(E260 &lt;14, "kind", "volwassene")</f>
        <v>kind</v>
      </c>
    </row>
    <row r="261" customFormat="false" ht="15" hidden="false" customHeight="false" outlineLevel="0" collapsed="false">
      <c r="A261" s="1" t="n">
        <v>3</v>
      </c>
      <c r="B261" s="1" t="n">
        <v>1</v>
      </c>
      <c r="C261" s="1" t="s">
        <v>307</v>
      </c>
      <c r="D261" s="1" t="s">
        <v>7</v>
      </c>
      <c r="E261" s="1" t="n">
        <v>3</v>
      </c>
      <c r="F261" s="1" t="str">
        <f aca="false">IF(E261 &lt;14, "kind", "volwassene")</f>
        <v>kind</v>
      </c>
    </row>
    <row r="262" customFormat="false" ht="15" hidden="false" customHeight="false" outlineLevel="0" collapsed="false">
      <c r="A262" s="1" t="n">
        <v>3</v>
      </c>
      <c r="B262" s="1" t="n">
        <v>1</v>
      </c>
      <c r="C262" s="1" t="s">
        <v>308</v>
      </c>
      <c r="D262" s="1" t="s">
        <v>20</v>
      </c>
      <c r="E262" s="1" t="n">
        <v>36</v>
      </c>
      <c r="F262" s="1" t="str">
        <f aca="false">IF(E262 &lt;14, "kind", "volwassene")</f>
        <v>volwassene</v>
      </c>
    </row>
    <row r="263" customFormat="false" ht="15" hidden="false" customHeight="false" outlineLevel="0" collapsed="false">
      <c r="A263" s="1" t="n">
        <v>3</v>
      </c>
      <c r="B263" s="1" t="n">
        <v>0</v>
      </c>
      <c r="C263" s="1" t="s">
        <v>309</v>
      </c>
      <c r="D263" s="1" t="s">
        <v>7</v>
      </c>
      <c r="E263" s="1" t="n">
        <v>59</v>
      </c>
      <c r="F263" s="1" t="str">
        <f aca="false">IF(E263 &lt;14, "kind", "volwassene")</f>
        <v>volwassene</v>
      </c>
    </row>
    <row r="264" customFormat="false" ht="15" hidden="false" customHeight="false" outlineLevel="0" collapsed="false">
      <c r="A264" s="1" t="n">
        <v>3</v>
      </c>
      <c r="B264" s="1" t="n">
        <v>0</v>
      </c>
      <c r="C264" s="1" t="s">
        <v>310</v>
      </c>
      <c r="D264" s="1" t="s">
        <v>7</v>
      </c>
      <c r="E264" s="1" t="n">
        <v>19</v>
      </c>
      <c r="F264" s="1" t="str">
        <f aca="false">IF(E264 &lt;14, "kind", "volwassene")</f>
        <v>volwassene</v>
      </c>
    </row>
    <row r="265" customFormat="false" ht="15" hidden="false" customHeight="false" outlineLevel="0" collapsed="false">
      <c r="A265" s="1" t="n">
        <v>3</v>
      </c>
      <c r="B265" s="1" t="n">
        <v>1</v>
      </c>
      <c r="C265" s="1" t="s">
        <v>311</v>
      </c>
      <c r="D265" s="1" t="s">
        <v>20</v>
      </c>
      <c r="E265" s="1" t="n">
        <v>17</v>
      </c>
      <c r="F265" s="1" t="str">
        <f aca="false">IF(E265 &lt;14, "kind", "volwassene")</f>
        <v>volwassene</v>
      </c>
    </row>
    <row r="266" customFormat="false" ht="15" hidden="false" customHeight="false" outlineLevel="0" collapsed="false">
      <c r="A266" s="1" t="n">
        <v>3</v>
      </c>
      <c r="B266" s="1" t="n">
        <v>0</v>
      </c>
      <c r="C266" s="1" t="s">
        <v>312</v>
      </c>
      <c r="D266" s="1" t="s">
        <v>7</v>
      </c>
      <c r="E266" s="1" t="n">
        <v>44</v>
      </c>
      <c r="F266" s="1" t="str">
        <f aca="false">IF(E266 &lt;14, "kind", "volwassene")</f>
        <v>volwassene</v>
      </c>
    </row>
    <row r="267" customFormat="false" ht="15" hidden="false" customHeight="false" outlineLevel="0" collapsed="false">
      <c r="A267" s="1" t="n">
        <v>1</v>
      </c>
      <c r="B267" s="1" t="n">
        <v>0</v>
      </c>
      <c r="C267" s="1" t="s">
        <v>313</v>
      </c>
      <c r="D267" s="1" t="s">
        <v>7</v>
      </c>
      <c r="E267" s="1" t="n">
        <v>70</v>
      </c>
      <c r="F267" s="1" t="str">
        <f aca="false">IF(E267 &lt;14, "kind", "volwassene")</f>
        <v>volwassene</v>
      </c>
    </row>
    <row r="268" customFormat="false" ht="15" hidden="false" customHeight="false" outlineLevel="0" collapsed="false">
      <c r="A268" s="1" t="n">
        <v>1</v>
      </c>
      <c r="B268" s="1" t="n">
        <v>1</v>
      </c>
      <c r="C268" s="1" t="s">
        <v>314</v>
      </c>
      <c r="D268" s="1" t="s">
        <v>20</v>
      </c>
      <c r="E268" s="1" t="n">
        <v>36</v>
      </c>
      <c r="F268" s="1" t="str">
        <f aca="false">IF(E268 &lt;14, "kind", "volwassene")</f>
        <v>volwassene</v>
      </c>
    </row>
    <row r="269" customFormat="false" ht="15" hidden="false" customHeight="false" outlineLevel="0" collapsed="false">
      <c r="A269" s="1" t="n">
        <v>1</v>
      </c>
      <c r="B269" s="1" t="n">
        <v>1</v>
      </c>
      <c r="C269" s="1" t="s">
        <v>315</v>
      </c>
      <c r="D269" s="1" t="s">
        <v>20</v>
      </c>
      <c r="E269" s="1" t="n">
        <v>64</v>
      </c>
      <c r="F269" s="1" t="str">
        <f aca="false">IF(E269 &lt;14, "kind", "volwassene")</f>
        <v>volwassene</v>
      </c>
    </row>
    <row r="270" customFormat="false" ht="15" hidden="false" customHeight="false" outlineLevel="0" collapsed="false">
      <c r="A270" s="1" t="n">
        <v>3</v>
      </c>
      <c r="B270" s="1" t="n">
        <v>0</v>
      </c>
      <c r="C270" s="1" t="s">
        <v>316</v>
      </c>
      <c r="D270" s="1" t="s">
        <v>7</v>
      </c>
      <c r="E270" s="1" t="n">
        <v>17</v>
      </c>
      <c r="F270" s="1" t="str">
        <f aca="false">IF(E270 &lt;14, "kind", "volwassene")</f>
        <v>volwassene</v>
      </c>
    </row>
    <row r="271" customFormat="false" ht="15" hidden="false" customHeight="false" outlineLevel="0" collapsed="false">
      <c r="A271" s="1" t="n">
        <v>1</v>
      </c>
      <c r="B271" s="1" t="n">
        <v>0</v>
      </c>
      <c r="C271" s="1" t="s">
        <v>317</v>
      </c>
      <c r="D271" s="1" t="s">
        <v>7</v>
      </c>
      <c r="E271" s="1" t="n">
        <v>39</v>
      </c>
      <c r="F271" s="1" t="str">
        <f aca="false">IF(E271 &lt;14, "kind", "volwassene")</f>
        <v>volwassene</v>
      </c>
    </row>
    <row r="272" customFormat="false" ht="15" hidden="false" customHeight="false" outlineLevel="0" collapsed="false">
      <c r="A272" s="1" t="n">
        <v>1</v>
      </c>
      <c r="B272" s="1" t="n">
        <v>1</v>
      </c>
      <c r="C272" s="1" t="s">
        <v>318</v>
      </c>
      <c r="D272" s="1" t="s">
        <v>20</v>
      </c>
      <c r="E272" s="1" t="n">
        <v>38</v>
      </c>
      <c r="F272" s="1" t="str">
        <f aca="false">IF(E272 &lt;14, "kind", "volwassene")</f>
        <v>volwassene</v>
      </c>
    </row>
    <row r="273" customFormat="false" ht="15" hidden="false" customHeight="false" outlineLevel="0" collapsed="false">
      <c r="A273" s="1" t="n">
        <v>3</v>
      </c>
      <c r="B273" s="1" t="n">
        <v>0</v>
      </c>
      <c r="C273" s="1" t="s">
        <v>319</v>
      </c>
      <c r="D273" s="1" t="s">
        <v>7</v>
      </c>
      <c r="E273" s="1" t="n">
        <v>22.5</v>
      </c>
      <c r="F273" s="1" t="str">
        <f aca="false">IF(E273 &lt;14, "kind", "volwassene")</f>
        <v>volwassene</v>
      </c>
    </row>
    <row r="274" customFormat="false" ht="15" hidden="false" customHeight="false" outlineLevel="0" collapsed="false">
      <c r="A274" s="1" t="n">
        <v>3</v>
      </c>
      <c r="B274" s="1" t="n">
        <v>1</v>
      </c>
      <c r="C274" s="1" t="s">
        <v>320</v>
      </c>
      <c r="D274" s="1" t="s">
        <v>7</v>
      </c>
      <c r="E274" s="1" t="n">
        <v>45</v>
      </c>
      <c r="F274" s="1" t="str">
        <f aca="false">IF(E274 &lt;14, "kind", "volwassene")</f>
        <v>volwassene</v>
      </c>
    </row>
    <row r="275" customFormat="false" ht="15" hidden="false" customHeight="false" outlineLevel="0" collapsed="false">
      <c r="A275" s="1" t="n">
        <v>3</v>
      </c>
      <c r="B275" s="1" t="n">
        <v>0</v>
      </c>
      <c r="C275" s="1" t="s">
        <v>321</v>
      </c>
      <c r="D275" s="1" t="s">
        <v>20</v>
      </c>
      <c r="E275" s="1" t="n">
        <v>22</v>
      </c>
      <c r="F275" s="1" t="str">
        <f aca="false">IF(E275 &lt;14, "kind", "volwassene")</f>
        <v>volwassene</v>
      </c>
    </row>
    <row r="276" customFormat="false" ht="15" hidden="false" customHeight="false" outlineLevel="0" collapsed="false">
      <c r="A276" s="1" t="n">
        <v>3</v>
      </c>
      <c r="B276" s="1" t="n">
        <v>0</v>
      </c>
      <c r="C276" s="1" t="s">
        <v>322</v>
      </c>
      <c r="D276" s="1" t="s">
        <v>7</v>
      </c>
      <c r="E276" s="1" t="n">
        <v>19</v>
      </c>
      <c r="F276" s="1" t="str">
        <f aca="false">IF(E276 &lt;14, "kind", "volwassene")</f>
        <v>volwassene</v>
      </c>
    </row>
    <row r="277" customFormat="false" ht="15" hidden="false" customHeight="false" outlineLevel="0" collapsed="false">
      <c r="A277" s="1" t="n">
        <v>3</v>
      </c>
      <c r="B277" s="1" t="n">
        <v>1</v>
      </c>
      <c r="C277" s="1" t="s">
        <v>323</v>
      </c>
      <c r="D277" s="1" t="s">
        <v>20</v>
      </c>
      <c r="E277" s="1" t="n">
        <v>30</v>
      </c>
      <c r="F277" s="1" t="str">
        <f aca="false">IF(E277 &lt;14, "kind", "volwassene")</f>
        <v>volwassene</v>
      </c>
    </row>
    <row r="278" customFormat="false" ht="15" hidden="false" customHeight="false" outlineLevel="0" collapsed="false">
      <c r="A278" s="1" t="n">
        <v>3</v>
      </c>
      <c r="B278" s="1" t="n">
        <v>1</v>
      </c>
      <c r="C278" s="1" t="s">
        <v>324</v>
      </c>
      <c r="D278" s="1" t="s">
        <v>7</v>
      </c>
      <c r="E278" s="1" t="n">
        <v>29</v>
      </c>
      <c r="F278" s="1" t="str">
        <f aca="false">IF(E278 &lt;14, "kind", "volwassene")</f>
        <v>volwassene</v>
      </c>
    </row>
    <row r="279" customFormat="false" ht="15" hidden="false" customHeight="false" outlineLevel="0" collapsed="false">
      <c r="A279" s="1" t="n">
        <v>1</v>
      </c>
      <c r="B279" s="1" t="n">
        <v>1</v>
      </c>
      <c r="C279" s="1" t="s">
        <v>325</v>
      </c>
      <c r="D279" s="1" t="s">
        <v>7</v>
      </c>
      <c r="E279" s="1" t="n">
        <v>51</v>
      </c>
      <c r="F279" s="1" t="str">
        <f aca="false">IF(E279 &lt;14, "kind", "volwassene")</f>
        <v>volwassene</v>
      </c>
    </row>
    <row r="280" customFormat="false" ht="15" hidden="false" customHeight="false" outlineLevel="0" collapsed="false">
      <c r="A280" s="1" t="n">
        <v>3</v>
      </c>
      <c r="B280" s="1" t="n">
        <v>0</v>
      </c>
      <c r="C280" s="1" t="s">
        <v>326</v>
      </c>
      <c r="D280" s="1" t="s">
        <v>7</v>
      </c>
      <c r="E280" s="1" t="n">
        <v>0.3333</v>
      </c>
      <c r="F280" s="1" t="str">
        <f aca="false">IF(E280 &lt;14, "kind", "volwassene")</f>
        <v>kind</v>
      </c>
    </row>
    <row r="281" customFormat="false" ht="15" hidden="false" customHeight="false" outlineLevel="0" collapsed="false">
      <c r="A281" s="1" t="n">
        <v>3</v>
      </c>
      <c r="B281" s="1" t="n">
        <v>0</v>
      </c>
      <c r="C281" s="1" t="s">
        <v>327</v>
      </c>
      <c r="D281" s="1" t="s">
        <v>7</v>
      </c>
      <c r="E281" s="1" t="n">
        <v>34</v>
      </c>
      <c r="F281" s="1" t="str">
        <f aca="false">IF(E281 &lt;14, "kind", "volwassene")</f>
        <v>volwassene</v>
      </c>
    </row>
    <row r="282" customFormat="false" ht="15" hidden="false" customHeight="false" outlineLevel="0" collapsed="false">
      <c r="A282" s="1" t="n">
        <v>3</v>
      </c>
      <c r="B282" s="1" t="n">
        <v>0</v>
      </c>
      <c r="C282" s="1" t="s">
        <v>328</v>
      </c>
      <c r="D282" s="1" t="s">
        <v>20</v>
      </c>
      <c r="E282" s="1" t="n">
        <v>28</v>
      </c>
      <c r="F282" s="1" t="str">
        <f aca="false">IF(E282 &lt;14, "kind", "volwassene")</f>
        <v>volwassene</v>
      </c>
    </row>
    <row r="283" customFormat="false" ht="15" hidden="false" customHeight="false" outlineLevel="0" collapsed="false">
      <c r="A283" s="1" t="n">
        <v>1</v>
      </c>
      <c r="B283" s="1" t="n">
        <v>1</v>
      </c>
      <c r="C283" s="1" t="s">
        <v>329</v>
      </c>
      <c r="D283" s="1" t="s">
        <v>7</v>
      </c>
      <c r="E283" s="1" t="n">
        <v>27</v>
      </c>
      <c r="F283" s="1" t="str">
        <f aca="false">IF(E283 &lt;14, "kind", "volwassene")</f>
        <v>volwassene</v>
      </c>
    </row>
    <row r="284" customFormat="false" ht="15" hidden="false" customHeight="false" outlineLevel="0" collapsed="false">
      <c r="A284" s="1" t="n">
        <v>1</v>
      </c>
      <c r="B284" s="1" t="n">
        <v>1</v>
      </c>
      <c r="C284" s="1" t="s">
        <v>330</v>
      </c>
      <c r="D284" s="1" t="s">
        <v>20</v>
      </c>
      <c r="E284" s="1" t="n">
        <v>33</v>
      </c>
      <c r="F284" s="1" t="str">
        <f aca="false">IF(E284 &lt;14, "kind", "volwassene")</f>
        <v>volwassene</v>
      </c>
    </row>
    <row r="285" customFormat="false" ht="15" hidden="false" customHeight="false" outlineLevel="0" collapsed="false">
      <c r="A285" s="1" t="n">
        <v>3</v>
      </c>
      <c r="B285" s="1" t="n">
        <v>0</v>
      </c>
      <c r="C285" s="1" t="s">
        <v>331</v>
      </c>
      <c r="D285" s="1" t="s">
        <v>7</v>
      </c>
      <c r="E285" s="1" t="n">
        <v>27</v>
      </c>
      <c r="F285" s="1" t="str">
        <f aca="false">IF(E285 &lt;14, "kind", "volwassene")</f>
        <v>volwassene</v>
      </c>
    </row>
    <row r="286" customFormat="false" ht="15" hidden="false" customHeight="false" outlineLevel="0" collapsed="false">
      <c r="A286" s="1" t="n">
        <v>3</v>
      </c>
      <c r="B286" s="1" t="n">
        <v>0</v>
      </c>
      <c r="C286" s="1" t="s">
        <v>332</v>
      </c>
      <c r="D286" s="1" t="s">
        <v>7</v>
      </c>
      <c r="E286" s="1" t="n">
        <v>25</v>
      </c>
      <c r="F286" s="1" t="str">
        <f aca="false">IF(E286 &lt;14, "kind", "volwassene")</f>
        <v>volwassene</v>
      </c>
    </row>
    <row r="287" customFormat="false" ht="15" hidden="false" customHeight="false" outlineLevel="0" collapsed="false">
      <c r="A287" s="1" t="n">
        <v>1</v>
      </c>
      <c r="B287" s="1" t="n">
        <v>0</v>
      </c>
      <c r="C287" s="1" t="s">
        <v>333</v>
      </c>
      <c r="D287" s="1" t="s">
        <v>7</v>
      </c>
      <c r="E287" s="1" t="n">
        <v>31</v>
      </c>
      <c r="F287" s="1" t="str">
        <f aca="false">IF(E287 &lt;14, "kind", "volwassene")</f>
        <v>volwassene</v>
      </c>
    </row>
    <row r="288" customFormat="false" ht="15" hidden="false" customHeight="false" outlineLevel="0" collapsed="false">
      <c r="A288" s="1" t="n">
        <v>1</v>
      </c>
      <c r="B288" s="1" t="n">
        <v>1</v>
      </c>
      <c r="C288" s="1" t="s">
        <v>334</v>
      </c>
      <c r="D288" s="1" t="s">
        <v>20</v>
      </c>
      <c r="E288" s="1" t="n">
        <v>27</v>
      </c>
      <c r="F288" s="1" t="str">
        <f aca="false">IF(E288 &lt;14, "kind", "volwassene")</f>
        <v>volwassene</v>
      </c>
    </row>
    <row r="289" customFormat="false" ht="15" hidden="false" customHeight="false" outlineLevel="0" collapsed="false">
      <c r="A289" s="1" t="n">
        <v>2</v>
      </c>
      <c r="B289" s="1" t="n">
        <v>1</v>
      </c>
      <c r="C289" s="1" t="s">
        <v>335</v>
      </c>
      <c r="D289" s="1" t="s">
        <v>7</v>
      </c>
      <c r="E289" s="1" t="n">
        <v>8</v>
      </c>
      <c r="F289" s="1" t="str">
        <f aca="false">IF(E289 &lt;14, "kind", "volwassene")</f>
        <v>kind</v>
      </c>
    </row>
    <row r="290" customFormat="false" ht="15" hidden="false" customHeight="false" outlineLevel="0" collapsed="false">
      <c r="A290" s="1" t="n">
        <v>3</v>
      </c>
      <c r="B290" s="1" t="n">
        <v>0</v>
      </c>
      <c r="C290" s="1" t="s">
        <v>336</v>
      </c>
      <c r="D290" s="1" t="s">
        <v>7</v>
      </c>
      <c r="E290" s="1" t="n">
        <v>24</v>
      </c>
      <c r="F290" s="1" t="str">
        <f aca="false">IF(E290 &lt;14, "kind", "volwassene")</f>
        <v>volwassene</v>
      </c>
    </row>
    <row r="291" customFormat="false" ht="15" hidden="false" customHeight="false" outlineLevel="0" collapsed="false">
      <c r="A291" s="1" t="n">
        <v>2</v>
      </c>
      <c r="B291" s="1" t="n">
        <v>0</v>
      </c>
      <c r="C291" s="1" t="s">
        <v>337</v>
      </c>
      <c r="D291" s="1" t="s">
        <v>7</v>
      </c>
      <c r="E291" s="1" t="n">
        <v>18</v>
      </c>
      <c r="F291" s="1" t="str">
        <f aca="false">IF(E291 &lt;14, "kind", "volwassene")</f>
        <v>volwassene</v>
      </c>
    </row>
    <row r="292" customFormat="false" ht="15" hidden="false" customHeight="false" outlineLevel="0" collapsed="false">
      <c r="A292" s="1" t="n">
        <v>3</v>
      </c>
      <c r="B292" s="1" t="n">
        <v>0</v>
      </c>
      <c r="C292" s="1" t="s">
        <v>338</v>
      </c>
      <c r="D292" s="1" t="s">
        <v>7</v>
      </c>
      <c r="E292" s="1" t="n">
        <v>22</v>
      </c>
      <c r="F292" s="1" t="str">
        <f aca="false">IF(E292 &lt;14, "kind", "volwassene")</f>
        <v>volwassene</v>
      </c>
    </row>
    <row r="293" customFormat="false" ht="15" hidden="false" customHeight="false" outlineLevel="0" collapsed="false">
      <c r="A293" s="1" t="n">
        <v>3</v>
      </c>
      <c r="B293" s="1" t="n">
        <v>0</v>
      </c>
      <c r="C293" s="1" t="s">
        <v>339</v>
      </c>
      <c r="D293" s="1" t="s">
        <v>7</v>
      </c>
      <c r="E293" s="1" t="n">
        <v>21</v>
      </c>
      <c r="F293" s="1" t="str">
        <f aca="false">IF(E293 &lt;14, "kind", "volwassene")</f>
        <v>volwassene</v>
      </c>
    </row>
    <row r="294" customFormat="false" ht="15" hidden="false" customHeight="false" outlineLevel="0" collapsed="false">
      <c r="A294" s="1" t="n">
        <v>3</v>
      </c>
      <c r="B294" s="1" t="n">
        <v>0</v>
      </c>
      <c r="C294" s="1" t="s">
        <v>340</v>
      </c>
      <c r="D294" s="1" t="s">
        <v>7</v>
      </c>
      <c r="E294" s="1" t="n">
        <v>17</v>
      </c>
      <c r="F294" s="1" t="str">
        <f aca="false">IF(E294 &lt;14, "kind", "volwassene")</f>
        <v>volwassene</v>
      </c>
    </row>
    <row r="295" customFormat="false" ht="15" hidden="false" customHeight="false" outlineLevel="0" collapsed="false">
      <c r="A295" s="1" t="n">
        <v>2</v>
      </c>
      <c r="B295" s="1" t="n">
        <v>1</v>
      </c>
      <c r="C295" s="1" t="s">
        <v>341</v>
      </c>
      <c r="D295" s="1" t="s">
        <v>20</v>
      </c>
      <c r="E295" s="1" t="n">
        <v>48</v>
      </c>
      <c r="F295" s="1" t="str">
        <f aca="false">IF(E295 &lt;14, "kind", "volwassene")</f>
        <v>volwassene</v>
      </c>
    </row>
    <row r="296" customFormat="false" ht="15" hidden="false" customHeight="false" outlineLevel="0" collapsed="false">
      <c r="A296" s="1" t="n">
        <v>2</v>
      </c>
      <c r="B296" s="1" t="n">
        <v>1</v>
      </c>
      <c r="C296" s="1" t="s">
        <v>342</v>
      </c>
      <c r="D296" s="1" t="s">
        <v>20</v>
      </c>
      <c r="E296" s="1" t="n">
        <v>28</v>
      </c>
      <c r="F296" s="1" t="str">
        <f aca="false">IF(E296 &lt;14, "kind", "volwassene")</f>
        <v>volwassene</v>
      </c>
    </row>
    <row r="297" customFormat="false" ht="15" hidden="false" customHeight="false" outlineLevel="0" collapsed="false">
      <c r="A297" s="1" t="n">
        <v>2</v>
      </c>
      <c r="B297" s="1" t="n">
        <v>0</v>
      </c>
      <c r="C297" s="1" t="s">
        <v>343</v>
      </c>
      <c r="D297" s="1" t="s">
        <v>7</v>
      </c>
      <c r="E297" s="1" t="n">
        <v>32</v>
      </c>
      <c r="F297" s="1" t="str">
        <f aca="false">IF(E297 &lt;14, "kind", "volwassene")</f>
        <v>volwassene</v>
      </c>
    </row>
    <row r="298" customFormat="false" ht="15" hidden="false" customHeight="false" outlineLevel="0" collapsed="false">
      <c r="A298" s="1" t="n">
        <v>3</v>
      </c>
      <c r="B298" s="1" t="n">
        <v>1</v>
      </c>
      <c r="C298" s="1" t="s">
        <v>344</v>
      </c>
      <c r="D298" s="1" t="s">
        <v>7</v>
      </c>
      <c r="E298" s="1" t="n">
        <v>36.5</v>
      </c>
      <c r="F298" s="1" t="str">
        <f aca="false">IF(E298 &lt;14, "kind", "volwassene")</f>
        <v>volwassene</v>
      </c>
    </row>
    <row r="299" customFormat="false" ht="15" hidden="false" customHeight="false" outlineLevel="0" collapsed="false">
      <c r="A299" s="1" t="n">
        <v>3</v>
      </c>
      <c r="B299" s="1" t="n">
        <v>1</v>
      </c>
      <c r="C299" s="1" t="s">
        <v>345</v>
      </c>
      <c r="D299" s="1" t="s">
        <v>20</v>
      </c>
      <c r="E299" s="1" t="n">
        <v>36</v>
      </c>
      <c r="F299" s="1" t="str">
        <f aca="false">IF(E299 &lt;14, "kind", "volwassene")</f>
        <v>volwassene</v>
      </c>
    </row>
    <row r="300" customFormat="false" ht="15" hidden="false" customHeight="false" outlineLevel="0" collapsed="false">
      <c r="A300" s="1" t="n">
        <v>3</v>
      </c>
      <c r="B300" s="1" t="n">
        <v>1</v>
      </c>
      <c r="C300" s="1" t="s">
        <v>346</v>
      </c>
      <c r="D300" s="1" t="s">
        <v>7</v>
      </c>
      <c r="E300" s="1" t="n">
        <v>30</v>
      </c>
      <c r="F300" s="1" t="str">
        <f aca="false">IF(E300 &lt;14, "kind", "volwassene")</f>
        <v>volwassene</v>
      </c>
    </row>
    <row r="301" customFormat="false" ht="15" hidden="false" customHeight="false" outlineLevel="0" collapsed="false">
      <c r="A301" s="1" t="n">
        <v>3</v>
      </c>
      <c r="B301" s="1" t="n">
        <v>0</v>
      </c>
      <c r="C301" s="1" t="s">
        <v>347</v>
      </c>
      <c r="D301" s="1" t="s">
        <v>7</v>
      </c>
      <c r="E301" s="1" t="n">
        <v>16</v>
      </c>
      <c r="F301" s="1" t="str">
        <f aca="false">IF(E301 &lt;14, "kind", "volwassene")</f>
        <v>volwassene</v>
      </c>
    </row>
    <row r="302" customFormat="false" ht="15" hidden="false" customHeight="false" outlineLevel="0" collapsed="false">
      <c r="A302" s="1" t="n">
        <v>2</v>
      </c>
      <c r="B302" s="1" t="n">
        <v>0</v>
      </c>
      <c r="C302" s="1" t="s">
        <v>348</v>
      </c>
      <c r="D302" s="1" t="s">
        <v>7</v>
      </c>
      <c r="E302" s="1" t="n">
        <v>17</v>
      </c>
      <c r="F302" s="1" t="str">
        <f aca="false">IF(E302 &lt;14, "kind", "volwassene")</f>
        <v>volwassene</v>
      </c>
    </row>
    <row r="303" customFormat="false" ht="15" hidden="false" customHeight="false" outlineLevel="0" collapsed="false">
      <c r="A303" s="1" t="n">
        <v>3</v>
      </c>
      <c r="B303" s="1" t="n">
        <v>1</v>
      </c>
      <c r="C303" s="1" t="s">
        <v>349</v>
      </c>
      <c r="D303" s="1" t="s">
        <v>7</v>
      </c>
      <c r="E303" s="1" t="n">
        <v>1</v>
      </c>
      <c r="F303" s="1" t="str">
        <f aca="false">IF(E303 &lt;14, "kind", "volwassene")</f>
        <v>kind</v>
      </c>
    </row>
    <row r="304" customFormat="false" ht="15" hidden="false" customHeight="false" outlineLevel="0" collapsed="false">
      <c r="A304" s="1" t="n">
        <v>3</v>
      </c>
      <c r="B304" s="1" t="n">
        <v>1</v>
      </c>
      <c r="C304" s="1" t="s">
        <v>350</v>
      </c>
      <c r="D304" s="1" t="s">
        <v>20</v>
      </c>
      <c r="E304" s="1" t="n">
        <v>0.1667</v>
      </c>
      <c r="F304" s="1" t="str">
        <f aca="false">IF(E304 &lt;14, "kind", "volwassene")</f>
        <v>kind</v>
      </c>
    </row>
    <row r="305" customFormat="false" ht="15" hidden="false" customHeight="false" outlineLevel="0" collapsed="false">
      <c r="A305" s="1" t="n">
        <v>3</v>
      </c>
      <c r="B305" s="1" t="n">
        <v>0</v>
      </c>
      <c r="C305" s="1" t="s">
        <v>351</v>
      </c>
      <c r="D305" s="1" t="s">
        <v>7</v>
      </c>
      <c r="E305" s="1" t="n">
        <v>26</v>
      </c>
      <c r="F305" s="1" t="str">
        <f aca="false">IF(E305 &lt;14, "kind", "volwassene")</f>
        <v>volwassene</v>
      </c>
    </row>
    <row r="306" customFormat="false" ht="15" hidden="false" customHeight="false" outlineLevel="0" collapsed="false">
      <c r="A306" s="1" t="n">
        <v>3</v>
      </c>
      <c r="B306" s="1" t="n">
        <v>1</v>
      </c>
      <c r="C306" s="1" t="s">
        <v>352</v>
      </c>
      <c r="D306" s="1" t="s">
        <v>20</v>
      </c>
      <c r="E306" s="1" t="n">
        <v>33</v>
      </c>
      <c r="F306" s="1" t="str">
        <f aca="false">IF(E306 &lt;14, "kind", "volwassene")</f>
        <v>volwassene</v>
      </c>
    </row>
    <row r="307" customFormat="false" ht="15" hidden="false" customHeight="false" outlineLevel="0" collapsed="false">
      <c r="A307" s="1" t="n">
        <v>2</v>
      </c>
      <c r="B307" s="1" t="n">
        <v>0</v>
      </c>
      <c r="C307" s="1" t="s">
        <v>353</v>
      </c>
      <c r="D307" s="1" t="s">
        <v>7</v>
      </c>
      <c r="E307" s="1" t="n">
        <v>29</v>
      </c>
      <c r="F307" s="1" t="str">
        <f aca="false">IF(E307 &lt;14, "kind", "volwassene")</f>
        <v>volwassene</v>
      </c>
    </row>
    <row r="308" customFormat="false" ht="15" hidden="false" customHeight="false" outlineLevel="0" collapsed="false">
      <c r="A308" s="1" t="n">
        <v>2</v>
      </c>
      <c r="B308" s="1" t="n">
        <v>1</v>
      </c>
      <c r="C308" s="1" t="s">
        <v>354</v>
      </c>
      <c r="D308" s="1" t="s">
        <v>20</v>
      </c>
      <c r="E308" s="1" t="n">
        <v>24</v>
      </c>
      <c r="F308" s="1" t="str">
        <f aca="false">IF(E308 &lt;14, "kind", "volwassene")</f>
        <v>volwassene</v>
      </c>
    </row>
    <row r="309" customFormat="false" ht="15" hidden="false" customHeight="false" outlineLevel="0" collapsed="false">
      <c r="A309" s="1" t="n">
        <v>3</v>
      </c>
      <c r="B309" s="1" t="n">
        <v>0</v>
      </c>
      <c r="C309" s="1" t="s">
        <v>355</v>
      </c>
      <c r="D309" s="1" t="s">
        <v>7</v>
      </c>
      <c r="E309" s="1" t="n">
        <v>25</v>
      </c>
      <c r="F309" s="1" t="str">
        <f aca="false">IF(E309 &lt;14, "kind", "volwassene")</f>
        <v>volwassene</v>
      </c>
    </row>
    <row r="310" customFormat="false" ht="15" hidden="false" customHeight="false" outlineLevel="0" collapsed="false">
      <c r="A310" s="1" t="n">
        <v>2</v>
      </c>
      <c r="B310" s="1" t="n">
        <v>0</v>
      </c>
      <c r="C310" s="1" t="s">
        <v>356</v>
      </c>
      <c r="D310" s="1" t="s">
        <v>7</v>
      </c>
      <c r="E310" s="1" t="n">
        <v>25</v>
      </c>
      <c r="F310" s="1" t="str">
        <f aca="false">IF(E310 &lt;14, "kind", "volwassene")</f>
        <v>volwassene</v>
      </c>
    </row>
    <row r="311" customFormat="false" ht="15" hidden="false" customHeight="false" outlineLevel="0" collapsed="false">
      <c r="A311" s="1" t="n">
        <v>3</v>
      </c>
      <c r="B311" s="1" t="n">
        <v>0</v>
      </c>
      <c r="C311" s="1" t="s">
        <v>357</v>
      </c>
      <c r="D311" s="1" t="s">
        <v>7</v>
      </c>
      <c r="E311" s="1" t="n">
        <v>22</v>
      </c>
      <c r="F311" s="1" t="str">
        <f aca="false">IF(E311 &lt;14, "kind", "volwassene")</f>
        <v>volwassene</v>
      </c>
    </row>
    <row r="312" customFormat="false" ht="15" hidden="false" customHeight="false" outlineLevel="0" collapsed="false">
      <c r="A312" s="1" t="n">
        <v>3</v>
      </c>
      <c r="B312" s="1" t="n">
        <v>0</v>
      </c>
      <c r="C312" s="1" t="s">
        <v>358</v>
      </c>
      <c r="D312" s="1" t="s">
        <v>7</v>
      </c>
      <c r="E312" s="1" t="n">
        <v>36</v>
      </c>
      <c r="F312" s="1" t="str">
        <f aca="false">IF(E312 &lt;14, "kind", "volwassene")</f>
        <v>volwassene</v>
      </c>
    </row>
    <row r="313" customFormat="false" ht="15" hidden="false" customHeight="false" outlineLevel="0" collapsed="false">
      <c r="A313" s="1" t="n">
        <v>3</v>
      </c>
      <c r="B313" s="1" t="n">
        <v>1</v>
      </c>
      <c r="C313" s="1" t="s">
        <v>359</v>
      </c>
      <c r="D313" s="1" t="s">
        <v>20</v>
      </c>
      <c r="E313" s="1" t="n">
        <v>19</v>
      </c>
      <c r="F313" s="1" t="str">
        <f aca="false">IF(E313 &lt;14, "kind", "volwassene")</f>
        <v>volwassene</v>
      </c>
    </row>
    <row r="314" customFormat="false" ht="15" hidden="false" customHeight="false" outlineLevel="0" collapsed="false">
      <c r="A314" s="1" t="n">
        <v>2</v>
      </c>
      <c r="B314" s="1" t="n">
        <v>0</v>
      </c>
      <c r="C314" s="1" t="s">
        <v>360</v>
      </c>
      <c r="D314" s="1" t="s">
        <v>7</v>
      </c>
      <c r="E314" s="1" t="n">
        <v>18</v>
      </c>
      <c r="F314" s="1" t="str">
        <f aca="false">IF(E314 &lt;14, "kind", "volwassene")</f>
        <v>volwassene</v>
      </c>
    </row>
    <row r="315" customFormat="false" ht="15" hidden="false" customHeight="false" outlineLevel="0" collapsed="false">
      <c r="A315" s="1" t="n">
        <v>1</v>
      </c>
      <c r="B315" s="1" t="n">
        <v>1</v>
      </c>
      <c r="C315" s="1" t="s">
        <v>361</v>
      </c>
      <c r="D315" s="1" t="s">
        <v>7</v>
      </c>
      <c r="E315" s="1" t="n">
        <v>31</v>
      </c>
      <c r="F315" s="1" t="str">
        <f aca="false">IF(E315 &lt;14, "kind", "volwassene")</f>
        <v>volwassene</v>
      </c>
    </row>
    <row r="316" customFormat="false" ht="15" hidden="false" customHeight="false" outlineLevel="0" collapsed="false">
      <c r="A316" s="1" t="n">
        <v>1</v>
      </c>
      <c r="B316" s="1" t="n">
        <v>1</v>
      </c>
      <c r="C316" s="1" t="s">
        <v>362</v>
      </c>
      <c r="D316" s="1" t="s">
        <v>20</v>
      </c>
      <c r="E316" s="1" t="n">
        <v>17</v>
      </c>
      <c r="F316" s="1" t="str">
        <f aca="false">IF(E316 &lt;14, "kind", "volwassene")</f>
        <v>volwassene</v>
      </c>
    </row>
    <row r="317" customFormat="false" ht="15" hidden="false" customHeight="false" outlineLevel="0" collapsed="false">
      <c r="A317" s="1" t="n">
        <v>3</v>
      </c>
      <c r="B317" s="1" t="n">
        <v>0</v>
      </c>
      <c r="C317" s="1" t="s">
        <v>363</v>
      </c>
      <c r="D317" s="1" t="s">
        <v>7</v>
      </c>
      <c r="E317" s="1" t="n">
        <v>17</v>
      </c>
      <c r="F317" s="1" t="str">
        <f aca="false">IF(E317 &lt;14, "kind", "volwassene")</f>
        <v>volwassene</v>
      </c>
    </row>
    <row r="318" customFormat="false" ht="15" hidden="false" customHeight="false" outlineLevel="0" collapsed="false">
      <c r="A318" s="1" t="n">
        <v>3</v>
      </c>
      <c r="B318" s="1" t="n">
        <v>0</v>
      </c>
      <c r="C318" s="1" t="s">
        <v>364</v>
      </c>
      <c r="D318" s="1" t="s">
        <v>7</v>
      </c>
      <c r="E318" s="1" t="n">
        <v>42</v>
      </c>
      <c r="F318" s="1" t="str">
        <f aca="false">IF(E318 &lt;14, "kind", "volwassene")</f>
        <v>volwassene</v>
      </c>
    </row>
    <row r="319" customFormat="false" ht="15" hidden="false" customHeight="false" outlineLevel="0" collapsed="false">
      <c r="A319" s="1" t="n">
        <v>3</v>
      </c>
      <c r="B319" s="1" t="n">
        <v>0</v>
      </c>
      <c r="C319" s="1" t="s">
        <v>365</v>
      </c>
      <c r="D319" s="1" t="s">
        <v>7</v>
      </c>
      <c r="E319" s="1" t="n">
        <v>43</v>
      </c>
      <c r="F319" s="1" t="str">
        <f aca="false">IF(E319 &lt;14, "kind", "volwassene")</f>
        <v>volwassene</v>
      </c>
    </row>
    <row r="320" customFormat="false" ht="15" hidden="false" customHeight="false" outlineLevel="0" collapsed="false">
      <c r="A320" s="1" t="n">
        <v>1</v>
      </c>
      <c r="B320" s="1" t="n">
        <v>1</v>
      </c>
      <c r="C320" s="1" t="s">
        <v>366</v>
      </c>
      <c r="D320" s="1" t="s">
        <v>7</v>
      </c>
      <c r="E320" s="1" t="n">
        <v>53</v>
      </c>
      <c r="F320" s="1" t="str">
        <f aca="false">IF(E320 &lt;14, "kind", "volwassene")</f>
        <v>volwassene</v>
      </c>
    </row>
    <row r="321" customFormat="false" ht="15" hidden="false" customHeight="false" outlineLevel="0" collapsed="false">
      <c r="A321" s="1" t="n">
        <v>1</v>
      </c>
      <c r="B321" s="1" t="n">
        <v>1</v>
      </c>
      <c r="C321" s="1" t="s">
        <v>367</v>
      </c>
      <c r="D321" s="1" t="s">
        <v>7</v>
      </c>
      <c r="E321" s="1" t="n">
        <v>4</v>
      </c>
      <c r="F321" s="1" t="str">
        <f aca="false">IF(E321 &lt;14, "kind", "volwassene")</f>
        <v>kind</v>
      </c>
    </row>
    <row r="322" customFormat="false" ht="15" hidden="false" customHeight="false" outlineLevel="0" collapsed="false">
      <c r="A322" s="1" t="n">
        <v>1</v>
      </c>
      <c r="B322" s="1" t="n">
        <v>1</v>
      </c>
      <c r="C322" s="1" t="s">
        <v>368</v>
      </c>
      <c r="D322" s="1" t="s">
        <v>20</v>
      </c>
      <c r="E322" s="1" t="n">
        <v>54</v>
      </c>
      <c r="F322" s="1" t="str">
        <f aca="false">IF(E322 &lt;14, "kind", "volwassene")</f>
        <v>volwassene</v>
      </c>
    </row>
    <row r="323" customFormat="false" ht="15" hidden="false" customHeight="false" outlineLevel="0" collapsed="false">
      <c r="A323" s="1" t="n">
        <v>2</v>
      </c>
      <c r="B323" s="1" t="n">
        <v>1</v>
      </c>
      <c r="C323" s="1" t="s">
        <v>369</v>
      </c>
      <c r="D323" s="1" t="s">
        <v>20</v>
      </c>
      <c r="E323" s="1" t="n">
        <v>18</v>
      </c>
      <c r="F323" s="1" t="str">
        <f aca="false">IF(E323 &lt;14, "kind", "volwassene")</f>
        <v>volwassene</v>
      </c>
    </row>
    <row r="324" customFormat="false" ht="15" hidden="false" customHeight="false" outlineLevel="0" collapsed="false">
      <c r="A324" s="1" t="n">
        <v>2</v>
      </c>
      <c r="B324" s="1" t="n">
        <v>1</v>
      </c>
      <c r="C324" s="1" t="s">
        <v>370</v>
      </c>
      <c r="D324" s="1" t="s">
        <v>20</v>
      </c>
      <c r="E324" s="1" t="n">
        <v>34</v>
      </c>
      <c r="F324" s="1" t="str">
        <f aca="false">IF(E324 &lt;14, "kind", "volwassene")</f>
        <v>volwassene</v>
      </c>
    </row>
    <row r="325" customFormat="false" ht="15" hidden="false" customHeight="false" outlineLevel="0" collapsed="false">
      <c r="A325" s="1" t="n">
        <v>3</v>
      </c>
      <c r="B325" s="1" t="n">
        <v>0</v>
      </c>
      <c r="C325" s="1" t="s">
        <v>371</v>
      </c>
      <c r="D325" s="1" t="s">
        <v>7</v>
      </c>
      <c r="E325" s="1" t="n">
        <v>32</v>
      </c>
      <c r="F325" s="1" t="str">
        <f aca="false">IF(E325 &lt;14, "kind", "volwassene")</f>
        <v>volwassene</v>
      </c>
    </row>
    <row r="326" customFormat="false" ht="15" hidden="false" customHeight="false" outlineLevel="0" collapsed="false">
      <c r="A326" s="1" t="n">
        <v>3</v>
      </c>
      <c r="B326" s="1" t="n">
        <v>1</v>
      </c>
      <c r="C326" s="1" t="s">
        <v>372</v>
      </c>
      <c r="D326" s="1" t="s">
        <v>7</v>
      </c>
      <c r="E326" s="1" t="n">
        <v>19</v>
      </c>
      <c r="F326" s="1" t="str">
        <f aca="false">IF(E326 &lt;14, "kind", "volwassene")</f>
        <v>volwassene</v>
      </c>
    </row>
    <row r="327" customFormat="false" ht="15" hidden="false" customHeight="false" outlineLevel="0" collapsed="false">
      <c r="A327" s="1" t="n">
        <v>1</v>
      </c>
      <c r="B327" s="1" t="n">
        <v>0</v>
      </c>
      <c r="C327" s="1" t="s">
        <v>373</v>
      </c>
      <c r="D327" s="1" t="s">
        <v>7</v>
      </c>
      <c r="E327" s="1" t="n">
        <v>50</v>
      </c>
      <c r="F327" s="1" t="str">
        <f aca="false">IF(E327 &lt;14, "kind", "volwassene")</f>
        <v>volwassene</v>
      </c>
    </row>
    <row r="328" customFormat="false" ht="15" hidden="false" customHeight="false" outlineLevel="0" collapsed="false">
      <c r="A328" s="1" t="n">
        <v>1</v>
      </c>
      <c r="B328" s="1" t="n">
        <v>1</v>
      </c>
      <c r="C328" s="1" t="s">
        <v>374</v>
      </c>
      <c r="D328" s="1" t="s">
        <v>20</v>
      </c>
      <c r="E328" s="1" t="n">
        <v>27</v>
      </c>
      <c r="F328" s="1" t="str">
        <f aca="false">IF(E328 &lt;14, "kind", "volwassene")</f>
        <v>volwassene</v>
      </c>
    </row>
    <row r="329" customFormat="false" ht="15" hidden="false" customHeight="false" outlineLevel="0" collapsed="false">
      <c r="A329" s="1" t="n">
        <v>1</v>
      </c>
      <c r="B329" s="1" t="n">
        <v>1</v>
      </c>
      <c r="C329" s="1" t="s">
        <v>375</v>
      </c>
      <c r="D329" s="1" t="s">
        <v>20</v>
      </c>
      <c r="E329" s="1" t="n">
        <v>48</v>
      </c>
      <c r="F329" s="1" t="str">
        <f aca="false">IF(E329 &lt;14, "kind", "volwassene")</f>
        <v>volwassene</v>
      </c>
    </row>
    <row r="330" customFormat="false" ht="15" hidden="false" customHeight="false" outlineLevel="0" collapsed="false">
      <c r="A330" s="1" t="n">
        <v>3</v>
      </c>
      <c r="B330" s="1" t="n">
        <v>1</v>
      </c>
      <c r="C330" s="1" t="s">
        <v>376</v>
      </c>
      <c r="D330" s="1" t="s">
        <v>20</v>
      </c>
      <c r="E330" s="1" t="n">
        <v>30</v>
      </c>
      <c r="F330" s="1" t="str">
        <f aca="false">IF(E330 &lt;14, "kind", "volwassene")</f>
        <v>volwassene</v>
      </c>
    </row>
    <row r="331" customFormat="false" ht="15" hidden="false" customHeight="false" outlineLevel="0" collapsed="false">
      <c r="A331" s="1" t="n">
        <v>2</v>
      </c>
      <c r="B331" s="1" t="n">
        <v>0</v>
      </c>
      <c r="C331" s="1" t="s">
        <v>377</v>
      </c>
      <c r="D331" s="1" t="s">
        <v>7</v>
      </c>
      <c r="E331" s="1" t="n">
        <v>54</v>
      </c>
      <c r="F331" s="1" t="str">
        <f aca="false">IF(E331 &lt;14, "kind", "volwassene")</f>
        <v>volwassene</v>
      </c>
    </row>
    <row r="332" customFormat="false" ht="15" hidden="false" customHeight="false" outlineLevel="0" collapsed="false">
      <c r="A332" s="1" t="n">
        <v>3</v>
      </c>
      <c r="B332" s="1" t="n">
        <v>0</v>
      </c>
      <c r="C332" s="1" t="s">
        <v>378</v>
      </c>
      <c r="D332" s="1" t="s">
        <v>20</v>
      </c>
      <c r="E332" s="1" t="n">
        <v>24</v>
      </c>
      <c r="F332" s="1" t="str">
        <f aca="false">IF(E332 &lt;14, "kind", "volwassene")</f>
        <v>volwassene</v>
      </c>
    </row>
    <row r="333" customFormat="false" ht="15" hidden="false" customHeight="false" outlineLevel="0" collapsed="false">
      <c r="A333" s="1" t="n">
        <v>3</v>
      </c>
      <c r="B333" s="1" t="n">
        <v>1</v>
      </c>
      <c r="C333" s="1" t="s">
        <v>379</v>
      </c>
      <c r="D333" s="1" t="s">
        <v>20</v>
      </c>
      <c r="E333" s="1" t="n">
        <v>23</v>
      </c>
      <c r="F333" s="1" t="str">
        <f aca="false">IF(E333 &lt;14, "kind", "volwassene")</f>
        <v>volwassene</v>
      </c>
    </row>
    <row r="334" customFormat="false" ht="15" hidden="false" customHeight="false" outlineLevel="0" collapsed="false">
      <c r="A334" s="1" t="n">
        <v>3</v>
      </c>
      <c r="B334" s="1" t="n">
        <v>0</v>
      </c>
      <c r="C334" s="1" t="s">
        <v>380</v>
      </c>
      <c r="D334" s="1" t="s">
        <v>7</v>
      </c>
      <c r="E334" s="1" t="n">
        <v>33</v>
      </c>
      <c r="F334" s="1" t="str">
        <f aca="false">IF(E334 &lt;14, "kind", "volwassene")</f>
        <v>volwassene</v>
      </c>
    </row>
    <row r="335" customFormat="false" ht="15" hidden="false" customHeight="false" outlineLevel="0" collapsed="false">
      <c r="A335" s="1" t="n">
        <v>2</v>
      </c>
      <c r="B335" s="1" t="n">
        <v>1</v>
      </c>
      <c r="C335" s="1" t="s">
        <v>381</v>
      </c>
      <c r="D335" s="1" t="s">
        <v>7</v>
      </c>
      <c r="E335" s="1" t="n">
        <v>8</v>
      </c>
      <c r="F335" s="1" t="str">
        <f aca="false">IF(E335 &lt;14, "kind", "volwassene")</f>
        <v>kind</v>
      </c>
    </row>
    <row r="336" customFormat="false" ht="15" hidden="false" customHeight="false" outlineLevel="0" collapsed="false">
      <c r="A336" s="1" t="n">
        <v>2</v>
      </c>
      <c r="B336" s="1" t="n">
        <v>0</v>
      </c>
      <c r="C336" s="1" t="s">
        <v>382</v>
      </c>
      <c r="D336" s="1" t="s">
        <v>7</v>
      </c>
      <c r="E336" s="1" t="n">
        <v>42</v>
      </c>
      <c r="F336" s="1" t="str">
        <f aca="false">IF(E336 &lt;14, "kind", "volwassene")</f>
        <v>volwassene</v>
      </c>
    </row>
    <row r="337" customFormat="false" ht="15" hidden="false" customHeight="false" outlineLevel="0" collapsed="false">
      <c r="A337" s="1" t="n">
        <v>2</v>
      </c>
      <c r="B337" s="1" t="n">
        <v>1</v>
      </c>
      <c r="C337" s="1" t="s">
        <v>383</v>
      </c>
      <c r="D337" s="1" t="s">
        <v>20</v>
      </c>
      <c r="E337" s="1" t="n">
        <v>34</v>
      </c>
      <c r="F337" s="1" t="str">
        <f aca="false">IF(E337 &lt;14, "kind", "volwassene")</f>
        <v>volwassene</v>
      </c>
    </row>
    <row r="338" customFormat="false" ht="15" hidden="false" customHeight="false" outlineLevel="0" collapsed="false">
      <c r="A338" s="1" t="n">
        <v>3</v>
      </c>
      <c r="B338" s="1" t="n">
        <v>0</v>
      </c>
      <c r="C338" s="1" t="s">
        <v>384</v>
      </c>
      <c r="D338" s="1" t="s">
        <v>7</v>
      </c>
      <c r="E338" s="1" t="n">
        <v>65</v>
      </c>
      <c r="F338" s="1" t="str">
        <f aca="false">IF(E338 &lt;14, "kind", "volwassene")</f>
        <v>volwassene</v>
      </c>
    </row>
    <row r="339" customFormat="false" ht="15" hidden="false" customHeight="false" outlineLevel="0" collapsed="false">
      <c r="A339" s="1" t="n">
        <v>1</v>
      </c>
      <c r="B339" s="1" t="n">
        <v>1</v>
      </c>
      <c r="C339" s="1" t="s">
        <v>385</v>
      </c>
      <c r="D339" s="1" t="s">
        <v>20</v>
      </c>
      <c r="E339" s="1" t="n">
        <v>48</v>
      </c>
      <c r="F339" s="1" t="str">
        <f aca="false">IF(E339 &lt;14, "kind", "volwassene")</f>
        <v>volwassene</v>
      </c>
    </row>
    <row r="340" customFormat="false" ht="15" hidden="false" customHeight="false" outlineLevel="0" collapsed="false">
      <c r="A340" s="1" t="n">
        <v>1</v>
      </c>
      <c r="B340" s="1" t="n">
        <v>1</v>
      </c>
      <c r="C340" s="1" t="s">
        <v>386</v>
      </c>
      <c r="D340" s="1" t="s">
        <v>7</v>
      </c>
      <c r="E340" s="1" t="n">
        <v>49</v>
      </c>
      <c r="F340" s="1" t="str">
        <f aca="false">IF(E340 &lt;14, "kind", "volwassene")</f>
        <v>volwassene</v>
      </c>
    </row>
    <row r="341" customFormat="false" ht="15" hidden="false" customHeight="false" outlineLevel="0" collapsed="false">
      <c r="A341" s="1" t="n">
        <v>1</v>
      </c>
      <c r="B341" s="1" t="n">
        <v>0</v>
      </c>
      <c r="C341" s="1" t="s">
        <v>387</v>
      </c>
      <c r="D341" s="1" t="s">
        <v>7</v>
      </c>
      <c r="E341" s="1" t="n">
        <v>39</v>
      </c>
      <c r="F341" s="1" t="str">
        <f aca="false">IF(E341 &lt;14, "kind", "volwassene")</f>
        <v>volwassene</v>
      </c>
    </row>
    <row r="342" customFormat="false" ht="15" hidden="false" customHeight="false" outlineLevel="0" collapsed="false">
      <c r="A342" s="1" t="n">
        <v>3</v>
      </c>
      <c r="B342" s="1" t="n">
        <v>1</v>
      </c>
      <c r="C342" s="1" t="s">
        <v>388</v>
      </c>
      <c r="D342" s="1" t="s">
        <v>7</v>
      </c>
      <c r="E342" s="1" t="n">
        <v>24</v>
      </c>
      <c r="F342" s="1" t="str">
        <f aca="false">IF(E342 &lt;14, "kind", "volwassene")</f>
        <v>volwassene</v>
      </c>
    </row>
    <row r="343" customFormat="false" ht="15" hidden="false" customHeight="false" outlineLevel="0" collapsed="false">
      <c r="A343" s="1" t="n">
        <v>2</v>
      </c>
      <c r="B343" s="1" t="n">
        <v>1</v>
      </c>
      <c r="C343" s="1" t="s">
        <v>389</v>
      </c>
      <c r="D343" s="1" t="s">
        <v>20</v>
      </c>
      <c r="E343" s="1" t="n">
        <v>27</v>
      </c>
      <c r="F343" s="1" t="str">
        <f aca="false">IF(E343 &lt;14, "kind", "volwassene")</f>
        <v>volwassene</v>
      </c>
    </row>
    <row r="344" customFormat="false" ht="15" hidden="false" customHeight="false" outlineLevel="0" collapsed="false">
      <c r="A344" s="1" t="n">
        <v>2</v>
      </c>
      <c r="B344" s="1" t="n">
        <v>1</v>
      </c>
      <c r="C344" s="1" t="s">
        <v>390</v>
      </c>
      <c r="D344" s="1" t="s">
        <v>20</v>
      </c>
      <c r="E344" s="1" t="n">
        <v>30</v>
      </c>
      <c r="F344" s="1" t="str">
        <f aca="false">IF(E344 &lt;14, "kind", "volwassene")</f>
        <v>volwassene</v>
      </c>
    </row>
    <row r="345" customFormat="false" ht="15" hidden="false" customHeight="false" outlineLevel="0" collapsed="false">
      <c r="A345" s="1" t="n">
        <v>3</v>
      </c>
      <c r="B345" s="1" t="n">
        <v>0</v>
      </c>
      <c r="C345" s="1" t="s">
        <v>391</v>
      </c>
      <c r="D345" s="1" t="s">
        <v>7</v>
      </c>
      <c r="E345" s="1" t="n">
        <v>23</v>
      </c>
      <c r="F345" s="1" t="str">
        <f aca="false">IF(E345 &lt;14, "kind", "volwassene")</f>
        <v>volwassene</v>
      </c>
    </row>
    <row r="346" customFormat="false" ht="15" hidden="false" customHeight="false" outlineLevel="0" collapsed="false">
      <c r="A346" s="1" t="n">
        <v>3</v>
      </c>
      <c r="B346" s="1" t="n">
        <v>1</v>
      </c>
      <c r="C346" s="1" t="s">
        <v>392</v>
      </c>
      <c r="D346" s="1" t="s">
        <v>20</v>
      </c>
      <c r="E346" s="1" t="n">
        <v>22</v>
      </c>
      <c r="F346" s="1" t="str">
        <f aca="false">IF(E346 &lt;14, "kind", "volwassene")</f>
        <v>volwassene</v>
      </c>
    </row>
    <row r="347" customFormat="false" ht="15" hidden="false" customHeight="false" outlineLevel="0" collapsed="false">
      <c r="A347" s="1" t="n">
        <v>1</v>
      </c>
      <c r="B347" s="1" t="n">
        <v>1</v>
      </c>
      <c r="C347" s="1" t="s">
        <v>393</v>
      </c>
      <c r="D347" s="1" t="s">
        <v>20</v>
      </c>
      <c r="E347" s="1" t="n">
        <v>23</v>
      </c>
      <c r="F347" s="1" t="str">
        <f aca="false">IF(E347 &lt;14, "kind", "volwassene")</f>
        <v>volwassene</v>
      </c>
    </row>
    <row r="348" customFormat="false" ht="15" hidden="false" customHeight="false" outlineLevel="0" collapsed="false">
      <c r="A348" s="1" t="n">
        <v>3</v>
      </c>
      <c r="B348" s="1" t="n">
        <v>0</v>
      </c>
      <c r="C348" s="1" t="s">
        <v>394</v>
      </c>
      <c r="D348" s="1" t="s">
        <v>7</v>
      </c>
      <c r="E348" s="1" t="n">
        <v>18</v>
      </c>
      <c r="F348" s="1" t="str">
        <f aca="false">IF(E348 &lt;14, "kind", "volwassene")</f>
        <v>volwassene</v>
      </c>
    </row>
    <row r="349" customFormat="false" ht="15" hidden="false" customHeight="false" outlineLevel="0" collapsed="false">
      <c r="A349" s="1" t="n">
        <v>2</v>
      </c>
      <c r="B349" s="1" t="n">
        <v>0</v>
      </c>
      <c r="C349" s="1" t="s">
        <v>395</v>
      </c>
      <c r="D349" s="1" t="s">
        <v>7</v>
      </c>
      <c r="E349" s="1" t="n">
        <v>23</v>
      </c>
      <c r="F349" s="1" t="str">
        <f aca="false">IF(E349 &lt;14, "kind", "volwassene")</f>
        <v>volwassene</v>
      </c>
    </row>
    <row r="350" customFormat="false" ht="15" hidden="false" customHeight="false" outlineLevel="0" collapsed="false">
      <c r="A350" s="1" t="n">
        <v>3</v>
      </c>
      <c r="B350" s="1" t="n">
        <v>0</v>
      </c>
      <c r="C350" s="1" t="s">
        <v>396</v>
      </c>
      <c r="D350" s="1" t="s">
        <v>7</v>
      </c>
      <c r="E350" s="1" t="n">
        <v>16</v>
      </c>
      <c r="F350" s="1" t="str">
        <f aca="false">IF(E350 &lt;14, "kind", "volwassene")</f>
        <v>volwassene</v>
      </c>
    </row>
    <row r="351" customFormat="false" ht="15" hidden="false" customHeight="false" outlineLevel="0" collapsed="false">
      <c r="A351" s="1" t="n">
        <v>3</v>
      </c>
      <c r="B351" s="1" t="n">
        <v>0</v>
      </c>
      <c r="C351" s="1" t="s">
        <v>397</v>
      </c>
      <c r="D351" s="1" t="s">
        <v>7</v>
      </c>
      <c r="E351" s="1" t="n">
        <v>45</v>
      </c>
      <c r="F351" s="1" t="str">
        <f aca="false">IF(E351 &lt;14, "kind", "volwassene")</f>
        <v>volwassene</v>
      </c>
    </row>
    <row r="352" customFormat="false" ht="15" hidden="false" customHeight="false" outlineLevel="0" collapsed="false">
      <c r="A352" s="1" t="n">
        <v>3</v>
      </c>
      <c r="B352" s="1" t="n">
        <v>0</v>
      </c>
      <c r="C352" s="1" t="s">
        <v>398</v>
      </c>
      <c r="D352" s="1" t="s">
        <v>7</v>
      </c>
      <c r="E352" s="1" t="n">
        <v>39</v>
      </c>
      <c r="F352" s="1" t="str">
        <f aca="false">IF(E352 &lt;14, "kind", "volwassene")</f>
        <v>volwassene</v>
      </c>
    </row>
    <row r="353" customFormat="false" ht="15" hidden="false" customHeight="false" outlineLevel="0" collapsed="false">
      <c r="A353" s="1" t="n">
        <v>3</v>
      </c>
      <c r="B353" s="1" t="n">
        <v>0</v>
      </c>
      <c r="C353" s="1" t="s">
        <v>399</v>
      </c>
      <c r="D353" s="1" t="s">
        <v>7</v>
      </c>
      <c r="E353" s="1" t="n">
        <v>17</v>
      </c>
      <c r="F353" s="1" t="str">
        <f aca="false">IF(E353 &lt;14, "kind", "volwassene")</f>
        <v>volwassene</v>
      </c>
    </row>
    <row r="354" customFormat="false" ht="15" hidden="false" customHeight="false" outlineLevel="0" collapsed="false">
      <c r="A354" s="1" t="n">
        <v>3</v>
      </c>
      <c r="B354" s="1" t="n">
        <v>0</v>
      </c>
      <c r="C354" s="1" t="s">
        <v>400</v>
      </c>
      <c r="D354" s="1" t="s">
        <v>7</v>
      </c>
      <c r="E354" s="1" t="n">
        <v>15</v>
      </c>
      <c r="F354" s="1" t="str">
        <f aca="false">IF(E354 &lt;14, "kind", "volwassene")</f>
        <v>volwassene</v>
      </c>
    </row>
    <row r="355" customFormat="false" ht="15" hidden="false" customHeight="false" outlineLevel="0" collapsed="false">
      <c r="A355" s="1" t="n">
        <v>3</v>
      </c>
      <c r="B355" s="1" t="n">
        <v>0</v>
      </c>
      <c r="C355" s="1" t="s">
        <v>401</v>
      </c>
      <c r="D355" s="1" t="s">
        <v>7</v>
      </c>
      <c r="E355" s="1" t="n">
        <v>47</v>
      </c>
      <c r="F355" s="1" t="str">
        <f aca="false">IF(E355 &lt;14, "kind", "volwassene")</f>
        <v>volwassene</v>
      </c>
    </row>
    <row r="356" customFormat="false" ht="15" hidden="false" customHeight="false" outlineLevel="0" collapsed="false">
      <c r="A356" s="1" t="n">
        <v>3</v>
      </c>
      <c r="B356" s="1" t="n">
        <v>1</v>
      </c>
      <c r="C356" s="1" t="s">
        <v>402</v>
      </c>
      <c r="D356" s="1" t="s">
        <v>20</v>
      </c>
      <c r="E356" s="1" t="n">
        <v>5</v>
      </c>
      <c r="F356" s="1" t="str">
        <f aca="false">IF(E356 &lt;14, "kind", "volwassene")</f>
        <v>kind</v>
      </c>
    </row>
    <row r="357" customFormat="false" ht="15" hidden="false" customHeight="false" outlineLevel="0" collapsed="false">
      <c r="A357" s="1" t="n">
        <v>2</v>
      </c>
      <c r="B357" s="1" t="n">
        <v>0</v>
      </c>
      <c r="C357" s="1" t="s">
        <v>403</v>
      </c>
      <c r="D357" s="1" t="s">
        <v>7</v>
      </c>
      <c r="E357" s="1" t="n">
        <v>21</v>
      </c>
      <c r="F357" s="1" t="str">
        <f aca="false">IF(E357 &lt;14, "kind", "volwassene")</f>
        <v>volwassene</v>
      </c>
    </row>
    <row r="358" customFormat="false" ht="15" hidden="false" customHeight="false" outlineLevel="0" collapsed="false">
      <c r="A358" s="1" t="n">
        <v>1</v>
      </c>
      <c r="B358" s="1" t="n">
        <v>1</v>
      </c>
      <c r="C358" s="1" t="s">
        <v>404</v>
      </c>
      <c r="D358" s="1" t="s">
        <v>20</v>
      </c>
      <c r="E358" s="1" t="n">
        <v>38</v>
      </c>
      <c r="F358" s="1" t="str">
        <f aca="false">IF(E358 &lt;14, "kind", "volwassene")</f>
        <v>volwassene</v>
      </c>
    </row>
    <row r="359" customFormat="false" ht="15" hidden="false" customHeight="false" outlineLevel="0" collapsed="false">
      <c r="A359" s="1" t="n">
        <v>1</v>
      </c>
      <c r="B359" s="1" t="n">
        <v>1</v>
      </c>
      <c r="C359" s="1" t="s">
        <v>405</v>
      </c>
      <c r="D359" s="1" t="s">
        <v>20</v>
      </c>
      <c r="E359" s="1" t="n">
        <v>54</v>
      </c>
      <c r="F359" s="1" t="str">
        <f aca="false">IF(E359 &lt;14, "kind", "volwassene")</f>
        <v>volwassene</v>
      </c>
    </row>
    <row r="360" customFormat="false" ht="15" hidden="false" customHeight="false" outlineLevel="0" collapsed="false">
      <c r="A360" s="1" t="n">
        <v>1</v>
      </c>
      <c r="B360" s="1" t="n">
        <v>0</v>
      </c>
      <c r="C360" s="1" t="s">
        <v>406</v>
      </c>
      <c r="D360" s="1" t="s">
        <v>20</v>
      </c>
      <c r="E360" s="1" t="n">
        <v>36</v>
      </c>
      <c r="F360" s="1" t="str">
        <f aca="false">IF(E360 &lt;14, "kind", "volwassene")</f>
        <v>volwassene</v>
      </c>
    </row>
    <row r="361" customFormat="false" ht="15" hidden="false" customHeight="false" outlineLevel="0" collapsed="false">
      <c r="A361" s="1" t="n">
        <v>3</v>
      </c>
      <c r="B361" s="1" t="n">
        <v>0</v>
      </c>
      <c r="C361" s="1" t="s">
        <v>407</v>
      </c>
      <c r="D361" s="1" t="s">
        <v>7</v>
      </c>
      <c r="E361" s="1" t="n">
        <v>40.5</v>
      </c>
      <c r="F361" s="1" t="str">
        <f aca="false">IF(E361 &lt;14, "kind", "volwassene")</f>
        <v>volwassene</v>
      </c>
    </row>
    <row r="362" customFormat="false" ht="15" hidden="false" customHeight="false" outlineLevel="0" collapsed="false">
      <c r="A362" s="1" t="n">
        <v>2</v>
      </c>
      <c r="B362" s="1" t="n">
        <v>0</v>
      </c>
      <c r="C362" s="1" t="s">
        <v>408</v>
      </c>
      <c r="D362" s="1" t="s">
        <v>7</v>
      </c>
      <c r="E362" s="1" t="n">
        <v>18</v>
      </c>
      <c r="F362" s="1" t="str">
        <f aca="false">IF(E362 &lt;14, "kind", "volwassene")</f>
        <v>volwassene</v>
      </c>
    </row>
    <row r="363" customFormat="false" ht="15" hidden="false" customHeight="false" outlineLevel="0" collapsed="false">
      <c r="A363" s="1" t="n">
        <v>3</v>
      </c>
      <c r="B363" s="1" t="n">
        <v>0</v>
      </c>
      <c r="C363" s="1" t="s">
        <v>409</v>
      </c>
      <c r="D363" s="1" t="s">
        <v>7</v>
      </c>
      <c r="E363" s="1" t="n">
        <v>40.5</v>
      </c>
      <c r="F363" s="1" t="str">
        <f aca="false">IF(E363 &lt;14, "kind", "volwassene")</f>
        <v>volwassene</v>
      </c>
    </row>
    <row r="364" customFormat="false" ht="15" hidden="false" customHeight="false" outlineLevel="0" collapsed="false">
      <c r="A364" s="1" t="n">
        <v>2</v>
      </c>
      <c r="B364" s="1" t="n">
        <v>0</v>
      </c>
      <c r="C364" s="1" t="s">
        <v>410</v>
      </c>
      <c r="D364" s="1" t="s">
        <v>7</v>
      </c>
      <c r="E364" s="1" t="n">
        <v>40</v>
      </c>
      <c r="F364" s="1" t="str">
        <f aca="false">IF(E364 &lt;14, "kind", "volwassene")</f>
        <v>volwassene</v>
      </c>
    </row>
    <row r="365" customFormat="false" ht="15" hidden="false" customHeight="false" outlineLevel="0" collapsed="false">
      <c r="A365" s="1" t="n">
        <v>2</v>
      </c>
      <c r="B365" s="1" t="n">
        <v>1</v>
      </c>
      <c r="C365" s="1" t="s">
        <v>411</v>
      </c>
      <c r="D365" s="1" t="s">
        <v>20</v>
      </c>
      <c r="E365" s="1" t="n">
        <v>29</v>
      </c>
      <c r="F365" s="1" t="str">
        <f aca="false">IF(E365 &lt;14, "kind", "volwassene")</f>
        <v>volwassene</v>
      </c>
    </row>
    <row r="366" customFormat="false" ht="15" hidden="false" customHeight="false" outlineLevel="0" collapsed="false">
      <c r="A366" s="1" t="n">
        <v>2</v>
      </c>
      <c r="B366" s="1" t="n">
        <v>0</v>
      </c>
      <c r="C366" s="1" t="s">
        <v>412</v>
      </c>
      <c r="D366" s="1" t="s">
        <v>7</v>
      </c>
      <c r="E366" s="1" t="n">
        <v>18</v>
      </c>
      <c r="F366" s="1" t="str">
        <f aca="false">IF(E366 &lt;14, "kind", "volwassene")</f>
        <v>volwassene</v>
      </c>
    </row>
    <row r="367" customFormat="false" ht="15" hidden="false" customHeight="false" outlineLevel="0" collapsed="false">
      <c r="A367" s="1" t="n">
        <v>3</v>
      </c>
      <c r="B367" s="1" t="n">
        <v>0</v>
      </c>
      <c r="C367" s="1" t="s">
        <v>413</v>
      </c>
      <c r="D367" s="1" t="s">
        <v>7</v>
      </c>
      <c r="E367" s="1" t="n">
        <v>18</v>
      </c>
      <c r="F367" s="1" t="str">
        <f aca="false">IF(E367 &lt;14, "kind", "volwassene")</f>
        <v>volwassene</v>
      </c>
    </row>
    <row r="368" customFormat="false" ht="15" hidden="false" customHeight="false" outlineLevel="0" collapsed="false">
      <c r="A368" s="1" t="n">
        <v>1</v>
      </c>
      <c r="B368" s="1" t="n">
        <v>1</v>
      </c>
      <c r="C368" s="1" t="s">
        <v>414</v>
      </c>
      <c r="D368" s="1" t="s">
        <v>7</v>
      </c>
      <c r="E368" s="1" t="n">
        <v>36</v>
      </c>
      <c r="F368" s="1" t="str">
        <f aca="false">IF(E368 &lt;14, "kind", "volwassene")</f>
        <v>volwassene</v>
      </c>
    </row>
    <row r="369" customFormat="false" ht="15" hidden="false" customHeight="false" outlineLevel="0" collapsed="false">
      <c r="A369" s="1" t="n">
        <v>3</v>
      </c>
      <c r="B369" s="1" t="n">
        <v>0</v>
      </c>
      <c r="C369" s="1" t="s">
        <v>415</v>
      </c>
      <c r="D369" s="1" t="s">
        <v>7</v>
      </c>
      <c r="E369" s="1" t="n">
        <v>26</v>
      </c>
      <c r="F369" s="1" t="str">
        <f aca="false">IF(E369 &lt;14, "kind", "volwassene")</f>
        <v>volwassene</v>
      </c>
    </row>
    <row r="370" customFormat="false" ht="15" hidden="false" customHeight="false" outlineLevel="0" collapsed="false">
      <c r="A370" s="1" t="n">
        <v>3</v>
      </c>
      <c r="B370" s="1" t="n">
        <v>0</v>
      </c>
      <c r="C370" s="1" t="s">
        <v>416</v>
      </c>
      <c r="D370" s="1" t="s">
        <v>20</v>
      </c>
      <c r="E370" s="1" t="n">
        <v>21</v>
      </c>
      <c r="F370" s="1" t="str">
        <f aca="false">IF(E370 &lt;14, "kind", "volwassene")</f>
        <v>volwassene</v>
      </c>
    </row>
    <row r="371" customFormat="false" ht="15" hidden="false" customHeight="false" outlineLevel="0" collapsed="false">
      <c r="A371" s="1" t="n">
        <v>3</v>
      </c>
      <c r="B371" s="1" t="n">
        <v>0</v>
      </c>
      <c r="C371" s="1" t="s">
        <v>417</v>
      </c>
      <c r="D371" s="1" t="s">
        <v>20</v>
      </c>
      <c r="E371" s="1" t="n">
        <v>9</v>
      </c>
      <c r="F371" s="1" t="str">
        <f aca="false">IF(E371 &lt;14, "kind", "volwassene")</f>
        <v>kind</v>
      </c>
    </row>
    <row r="372" customFormat="false" ht="15" hidden="false" customHeight="false" outlineLevel="0" collapsed="false">
      <c r="A372" s="1" t="n">
        <v>3</v>
      </c>
      <c r="B372" s="1" t="n">
        <v>0</v>
      </c>
      <c r="C372" s="1" t="s">
        <v>418</v>
      </c>
      <c r="D372" s="1" t="s">
        <v>7</v>
      </c>
      <c r="E372" s="1" t="n">
        <v>18</v>
      </c>
      <c r="F372" s="1" t="str">
        <f aca="false">IF(E372 &lt;14, "kind", "volwassene")</f>
        <v>volwassene</v>
      </c>
    </row>
    <row r="373" customFormat="false" ht="15" hidden="false" customHeight="false" outlineLevel="0" collapsed="false">
      <c r="A373" s="1" t="n">
        <v>3</v>
      </c>
      <c r="B373" s="1" t="n">
        <v>0</v>
      </c>
      <c r="C373" s="1" t="s">
        <v>419</v>
      </c>
      <c r="D373" s="1" t="s">
        <v>7</v>
      </c>
      <c r="E373" s="1" t="n">
        <v>16</v>
      </c>
      <c r="F373" s="1" t="str">
        <f aca="false">IF(E373 &lt;14, "kind", "volwassene")</f>
        <v>volwassene</v>
      </c>
    </row>
    <row r="374" customFormat="false" ht="15" hidden="false" customHeight="false" outlineLevel="0" collapsed="false">
      <c r="A374" s="1" t="n">
        <v>3</v>
      </c>
      <c r="B374" s="1" t="n">
        <v>0</v>
      </c>
      <c r="C374" s="1" t="s">
        <v>420</v>
      </c>
      <c r="D374" s="1" t="s">
        <v>20</v>
      </c>
      <c r="E374" s="1" t="n">
        <v>48</v>
      </c>
      <c r="F374" s="1" t="str">
        <f aca="false">IF(E374 &lt;14, "kind", "volwassene")</f>
        <v>volwassene</v>
      </c>
    </row>
    <row r="375" customFormat="false" ht="15" hidden="false" customHeight="false" outlineLevel="0" collapsed="false">
      <c r="A375" s="1" t="n">
        <v>1</v>
      </c>
      <c r="B375" s="1" t="n">
        <v>0</v>
      </c>
      <c r="C375" s="1" t="s">
        <v>421</v>
      </c>
      <c r="D375" s="1" t="s">
        <v>7</v>
      </c>
      <c r="E375" s="1" t="n">
        <v>30</v>
      </c>
      <c r="F375" s="1" t="str">
        <f aca="false">IF(E375 &lt;14, "kind", "volwassene")</f>
        <v>volwassene</v>
      </c>
    </row>
    <row r="376" customFormat="false" ht="15" hidden="false" customHeight="false" outlineLevel="0" collapsed="false">
      <c r="A376" s="1" t="n">
        <v>1</v>
      </c>
      <c r="B376" s="1" t="n">
        <v>1</v>
      </c>
      <c r="C376" s="1" t="s">
        <v>422</v>
      </c>
      <c r="D376" s="1" t="s">
        <v>20</v>
      </c>
      <c r="E376" s="1" t="n">
        <v>24</v>
      </c>
      <c r="F376" s="1" t="str">
        <f aca="false">IF(E376 &lt;14, "kind", "volwassene")</f>
        <v>volwassene</v>
      </c>
    </row>
    <row r="377" customFormat="false" ht="15" hidden="false" customHeight="false" outlineLevel="0" collapsed="false">
      <c r="A377" s="1" t="n">
        <v>1</v>
      </c>
      <c r="B377" s="1" t="n">
        <v>1</v>
      </c>
      <c r="C377" s="1" t="s">
        <v>423</v>
      </c>
      <c r="D377" s="1" t="s">
        <v>20</v>
      </c>
      <c r="E377" s="1" t="n">
        <v>28</v>
      </c>
      <c r="F377" s="1" t="str">
        <f aca="false">IF(E377 &lt;14, "kind", "volwassene")</f>
        <v>volwassene</v>
      </c>
    </row>
    <row r="378" customFormat="false" ht="15" hidden="false" customHeight="false" outlineLevel="0" collapsed="false">
      <c r="A378" s="1" t="n">
        <v>1</v>
      </c>
      <c r="B378" s="1" t="n">
        <v>1</v>
      </c>
      <c r="C378" s="1" t="s">
        <v>424</v>
      </c>
      <c r="D378" s="1" t="s">
        <v>20</v>
      </c>
      <c r="E378" s="1" t="n">
        <v>23</v>
      </c>
      <c r="F378" s="1" t="str">
        <f aca="false">IF(E378 &lt;14, "kind", "volwassene")</f>
        <v>volwassene</v>
      </c>
    </row>
    <row r="379" customFormat="false" ht="15" hidden="false" customHeight="false" outlineLevel="0" collapsed="false">
      <c r="A379" s="1" t="n">
        <v>1</v>
      </c>
      <c r="B379" s="1" t="n">
        <v>0</v>
      </c>
      <c r="C379" s="1" t="s">
        <v>425</v>
      </c>
      <c r="D379" s="1" t="s">
        <v>7</v>
      </c>
      <c r="E379" s="1" t="n">
        <v>19</v>
      </c>
      <c r="F379" s="1" t="str">
        <f aca="false">IF(E379 &lt;14, "kind", "volwassene")</f>
        <v>volwassene</v>
      </c>
    </row>
    <row r="380" customFormat="false" ht="15" hidden="false" customHeight="false" outlineLevel="0" collapsed="false">
      <c r="A380" s="1" t="n">
        <v>1</v>
      </c>
      <c r="B380" s="1" t="n">
        <v>0</v>
      </c>
      <c r="C380" s="1" t="s">
        <v>426</v>
      </c>
      <c r="D380" s="1" t="s">
        <v>7</v>
      </c>
      <c r="E380" s="1" t="n">
        <v>64</v>
      </c>
      <c r="F380" s="1" t="str">
        <f aca="false">IF(E380 &lt;14, "kind", "volwassene")</f>
        <v>volwassene</v>
      </c>
    </row>
    <row r="381" customFormat="false" ht="15" hidden="false" customHeight="false" outlineLevel="0" collapsed="false">
      <c r="A381" s="1" t="n">
        <v>1</v>
      </c>
      <c r="B381" s="1" t="n">
        <v>1</v>
      </c>
      <c r="C381" s="1" t="s">
        <v>427</v>
      </c>
      <c r="D381" s="1" t="s">
        <v>20</v>
      </c>
      <c r="E381" s="1" t="n">
        <v>60</v>
      </c>
      <c r="F381" s="1" t="str">
        <f aca="false">IF(E381 &lt;14, "kind", "volwassene")</f>
        <v>volwassene</v>
      </c>
    </row>
    <row r="382" customFormat="false" ht="15" hidden="false" customHeight="false" outlineLevel="0" collapsed="false">
      <c r="A382" s="1" t="n">
        <v>2</v>
      </c>
      <c r="B382" s="1" t="n">
        <v>0</v>
      </c>
      <c r="C382" s="1" t="s">
        <v>428</v>
      </c>
      <c r="D382" s="1" t="s">
        <v>7</v>
      </c>
      <c r="E382" s="1" t="n">
        <v>36</v>
      </c>
      <c r="F382" s="1" t="str">
        <f aca="false">IF(E382 &lt;14, "kind", "volwassene")</f>
        <v>volwassene</v>
      </c>
    </row>
    <row r="383" customFormat="false" ht="15" hidden="false" customHeight="false" outlineLevel="0" collapsed="false">
      <c r="A383" s="1" t="n">
        <v>1</v>
      </c>
      <c r="B383" s="1" t="n">
        <v>1</v>
      </c>
      <c r="C383" s="1" t="s">
        <v>429</v>
      </c>
      <c r="D383" s="1" t="s">
        <v>20</v>
      </c>
      <c r="E383" s="1" t="n">
        <v>30</v>
      </c>
      <c r="F383" s="1" t="str">
        <f aca="false">IF(E383 &lt;14, "kind", "volwassene")</f>
        <v>volwassene</v>
      </c>
    </row>
    <row r="384" customFormat="false" ht="15" hidden="false" customHeight="false" outlineLevel="0" collapsed="false">
      <c r="A384" s="1" t="n">
        <v>1</v>
      </c>
      <c r="B384" s="1" t="n">
        <v>1</v>
      </c>
      <c r="C384" s="1" t="s">
        <v>430</v>
      </c>
      <c r="D384" s="1" t="s">
        <v>7</v>
      </c>
      <c r="E384" s="1" t="n">
        <v>50</v>
      </c>
      <c r="F384" s="1" t="str">
        <f aca="false">IF(E384 &lt;14, "kind", "volwassene")</f>
        <v>volwassene</v>
      </c>
    </row>
    <row r="385" customFormat="false" ht="15" hidden="false" customHeight="false" outlineLevel="0" collapsed="false">
      <c r="A385" s="1" t="n">
        <v>1</v>
      </c>
      <c r="B385" s="1" t="n">
        <v>1</v>
      </c>
      <c r="C385" s="1" t="s">
        <v>431</v>
      </c>
      <c r="D385" s="1" t="s">
        <v>7</v>
      </c>
      <c r="E385" s="1" t="n">
        <v>43</v>
      </c>
      <c r="F385" s="1" t="str">
        <f aca="false">IF(E385 &lt;14, "kind", "volwassene")</f>
        <v>volwassene</v>
      </c>
    </row>
    <row r="386" customFormat="false" ht="15" hidden="false" customHeight="false" outlineLevel="0" collapsed="false">
      <c r="A386" s="1" t="n">
        <v>1</v>
      </c>
      <c r="B386" s="1" t="n">
        <v>1</v>
      </c>
      <c r="C386" s="1" t="s">
        <v>432</v>
      </c>
      <c r="D386" s="1" t="s">
        <v>20</v>
      </c>
      <c r="E386" s="1" t="n">
        <v>22</v>
      </c>
      <c r="F386" s="1" t="str">
        <f aca="false">IF(E386 &lt;14, "kind", "volwassene")</f>
        <v>volwassene</v>
      </c>
    </row>
    <row r="387" customFormat="false" ht="15" hidden="false" customHeight="false" outlineLevel="0" collapsed="false">
      <c r="A387" s="1" t="n">
        <v>1</v>
      </c>
      <c r="B387" s="1" t="n">
        <v>1</v>
      </c>
      <c r="C387" s="1" t="s">
        <v>433</v>
      </c>
      <c r="D387" s="1" t="s">
        <v>7</v>
      </c>
      <c r="E387" s="1" t="n">
        <v>60</v>
      </c>
      <c r="F387" s="1" t="str">
        <f aca="false">IF(E387 &lt;14, "kind", "volwassene")</f>
        <v>volwassene</v>
      </c>
    </row>
    <row r="388" customFormat="false" ht="15" hidden="false" customHeight="false" outlineLevel="0" collapsed="false">
      <c r="A388" s="1" t="n">
        <v>1</v>
      </c>
      <c r="B388" s="1" t="n">
        <v>1</v>
      </c>
      <c r="C388" s="1" t="s">
        <v>434</v>
      </c>
      <c r="D388" s="1" t="s">
        <v>20</v>
      </c>
      <c r="E388" s="1" t="n">
        <v>48</v>
      </c>
      <c r="F388" s="1" t="str">
        <f aca="false">IF(E388 &lt;14, "kind", "volwassene")</f>
        <v>volwassene</v>
      </c>
    </row>
    <row r="389" customFormat="false" ht="15" hidden="false" customHeight="false" outlineLevel="0" collapsed="false">
      <c r="A389" s="1" t="n">
        <v>2</v>
      </c>
      <c r="B389" s="1" t="n">
        <v>0</v>
      </c>
      <c r="C389" s="1" t="s">
        <v>435</v>
      </c>
      <c r="D389" s="1" t="s">
        <v>20</v>
      </c>
      <c r="E389" s="1" t="n">
        <v>38</v>
      </c>
      <c r="F389" s="1" t="str">
        <f aca="false">IF(E389 &lt;14, "kind", "volwassene")</f>
        <v>volwassene</v>
      </c>
    </row>
    <row r="390" customFormat="false" ht="15" hidden="false" customHeight="false" outlineLevel="0" collapsed="false">
      <c r="A390" s="1" t="n">
        <v>1</v>
      </c>
      <c r="B390" s="1" t="n">
        <v>0</v>
      </c>
      <c r="C390" s="1" t="s">
        <v>436</v>
      </c>
      <c r="D390" s="1" t="s">
        <v>7</v>
      </c>
      <c r="E390" s="1" t="n">
        <v>37</v>
      </c>
      <c r="F390" s="1" t="str">
        <f aca="false">IF(E390 &lt;14, "kind", "volwassene")</f>
        <v>volwassene</v>
      </c>
    </row>
    <row r="391" customFormat="false" ht="15" hidden="false" customHeight="false" outlineLevel="0" collapsed="false">
      <c r="A391" s="1" t="n">
        <v>1</v>
      </c>
      <c r="B391" s="1" t="n">
        <v>1</v>
      </c>
      <c r="C391" s="1" t="s">
        <v>437</v>
      </c>
      <c r="D391" s="1" t="s">
        <v>20</v>
      </c>
      <c r="E391" s="1" t="n">
        <v>35</v>
      </c>
      <c r="F391" s="1" t="str">
        <f aca="false">IF(E391 &lt;14, "kind", "volwassene")</f>
        <v>volwassene</v>
      </c>
    </row>
    <row r="392" customFormat="false" ht="15" hidden="false" customHeight="false" outlineLevel="0" collapsed="false">
      <c r="A392" s="1" t="n">
        <v>2</v>
      </c>
      <c r="B392" s="1" t="n">
        <v>0</v>
      </c>
      <c r="C392" s="1" t="s">
        <v>438</v>
      </c>
      <c r="D392" s="1" t="s">
        <v>7</v>
      </c>
      <c r="E392" s="1" t="n">
        <v>35</v>
      </c>
      <c r="F392" s="1" t="str">
        <f aca="false">IF(E392 &lt;14, "kind", "volwassene")</f>
        <v>volwassene</v>
      </c>
    </row>
    <row r="393" customFormat="false" ht="15" hidden="false" customHeight="false" outlineLevel="0" collapsed="false">
      <c r="A393" s="1" t="n">
        <v>2</v>
      </c>
      <c r="B393" s="1" t="n">
        <v>0</v>
      </c>
      <c r="C393" s="1" t="s">
        <v>439</v>
      </c>
      <c r="D393" s="1" t="s">
        <v>7</v>
      </c>
      <c r="E393" s="1" t="n">
        <v>38</v>
      </c>
      <c r="F393" s="1" t="str">
        <f aca="false">IF(E393 &lt;14, "kind", "volwassene")</f>
        <v>volwassene</v>
      </c>
    </row>
    <row r="394" customFormat="false" ht="15" hidden="false" customHeight="false" outlineLevel="0" collapsed="false">
      <c r="A394" s="1" t="n">
        <v>2</v>
      </c>
      <c r="B394" s="1" t="n">
        <v>0</v>
      </c>
      <c r="C394" s="1" t="s">
        <v>440</v>
      </c>
      <c r="D394" s="1" t="s">
        <v>7</v>
      </c>
      <c r="E394" s="1" t="n">
        <v>34</v>
      </c>
      <c r="F394" s="1" t="str">
        <f aca="false">IF(E394 &lt;14, "kind", "volwassene")</f>
        <v>volwassene</v>
      </c>
    </row>
    <row r="395" customFormat="false" ht="15" hidden="false" customHeight="false" outlineLevel="0" collapsed="false">
      <c r="A395" s="1" t="n">
        <v>3</v>
      </c>
      <c r="B395" s="1" t="n">
        <v>0</v>
      </c>
      <c r="C395" s="1" t="s">
        <v>441</v>
      </c>
      <c r="D395" s="1" t="s">
        <v>7</v>
      </c>
      <c r="E395" s="1" t="n">
        <v>25</v>
      </c>
      <c r="F395" s="1" t="str">
        <f aca="false">IF(E395 &lt;14, "kind", "volwassene")</f>
        <v>volwassene</v>
      </c>
    </row>
    <row r="396" customFormat="false" ht="15" hidden="false" customHeight="false" outlineLevel="0" collapsed="false">
      <c r="A396" s="1" t="n">
        <v>2</v>
      </c>
      <c r="B396" s="1" t="n">
        <v>1</v>
      </c>
      <c r="C396" s="1" t="s">
        <v>442</v>
      </c>
      <c r="D396" s="1" t="s">
        <v>20</v>
      </c>
      <c r="E396" s="1" t="n">
        <v>34</v>
      </c>
      <c r="F396" s="1" t="str">
        <f aca="false">IF(E396 &lt;14, "kind", "volwassene")</f>
        <v>volwassene</v>
      </c>
    </row>
    <row r="397" customFormat="false" ht="15" hidden="false" customHeight="false" outlineLevel="0" collapsed="false">
      <c r="A397" s="1" t="n">
        <v>2</v>
      </c>
      <c r="B397" s="1" t="n">
        <v>0</v>
      </c>
      <c r="C397" s="1" t="s">
        <v>443</v>
      </c>
      <c r="D397" s="1" t="s">
        <v>7</v>
      </c>
      <c r="E397" s="1" t="n">
        <v>16</v>
      </c>
      <c r="F397" s="1" t="str">
        <f aca="false">IF(E397 &lt;14, "kind", "volwassene")</f>
        <v>volwassene</v>
      </c>
    </row>
    <row r="398" customFormat="false" ht="15" hidden="false" customHeight="false" outlineLevel="0" collapsed="false">
      <c r="A398" s="1" t="n">
        <v>2</v>
      </c>
      <c r="B398" s="1" t="n">
        <v>0</v>
      </c>
      <c r="C398" s="1" t="s">
        <v>444</v>
      </c>
      <c r="D398" s="1" t="s">
        <v>7</v>
      </c>
      <c r="E398" s="1" t="n">
        <v>26</v>
      </c>
      <c r="F398" s="1" t="str">
        <f aca="false">IF(E398 &lt;14, "kind", "volwassene")</f>
        <v>volwassene</v>
      </c>
    </row>
    <row r="399" customFormat="false" ht="15" hidden="false" customHeight="false" outlineLevel="0" collapsed="false">
      <c r="A399" s="1" t="n">
        <v>1</v>
      </c>
      <c r="B399" s="1" t="n">
        <v>0</v>
      </c>
      <c r="C399" s="1" t="s">
        <v>445</v>
      </c>
      <c r="D399" s="1" t="s">
        <v>7</v>
      </c>
      <c r="E399" s="1" t="n">
        <v>47</v>
      </c>
      <c r="F399" s="1" t="str">
        <f aca="false">IF(E399 &lt;14, "kind", "volwassene")</f>
        <v>volwassene</v>
      </c>
    </row>
    <row r="400" customFormat="false" ht="15" hidden="false" customHeight="false" outlineLevel="0" collapsed="false">
      <c r="A400" s="1" t="n">
        <v>1</v>
      </c>
      <c r="B400" s="1" t="n">
        <v>1</v>
      </c>
      <c r="C400" s="1" t="s">
        <v>446</v>
      </c>
      <c r="D400" s="1" t="s">
        <v>20</v>
      </c>
      <c r="E400" s="1" t="n">
        <v>35</v>
      </c>
      <c r="F400" s="1" t="str">
        <f aca="false">IF(E400 &lt;14, "kind", "volwassene")</f>
        <v>volwassene</v>
      </c>
    </row>
    <row r="401" customFormat="false" ht="15" hidden="false" customHeight="false" outlineLevel="0" collapsed="false">
      <c r="A401" s="1" t="n">
        <v>1</v>
      </c>
      <c r="B401" s="1" t="n">
        <v>1</v>
      </c>
      <c r="C401" s="1" t="s">
        <v>447</v>
      </c>
      <c r="D401" s="1" t="s">
        <v>20</v>
      </c>
      <c r="E401" s="1" t="n">
        <v>22</v>
      </c>
      <c r="F401" s="1" t="str">
        <f aca="false">IF(E401 &lt;14, "kind", "volwassene")</f>
        <v>volwassene</v>
      </c>
    </row>
    <row r="402" customFormat="false" ht="15" hidden="false" customHeight="false" outlineLevel="0" collapsed="false">
      <c r="A402" s="1" t="n">
        <v>1</v>
      </c>
      <c r="B402" s="1" t="n">
        <v>1</v>
      </c>
      <c r="C402" s="1" t="s">
        <v>448</v>
      </c>
      <c r="D402" s="1" t="s">
        <v>20</v>
      </c>
      <c r="E402" s="1" t="n">
        <v>45</v>
      </c>
      <c r="F402" s="1" t="str">
        <f aca="false">IF(E402 &lt;14, "kind", "volwassene")</f>
        <v>volwassene</v>
      </c>
    </row>
    <row r="403" customFormat="false" ht="15" hidden="false" customHeight="false" outlineLevel="0" collapsed="false">
      <c r="A403" s="1" t="n">
        <v>1</v>
      </c>
      <c r="B403" s="1" t="n">
        <v>0</v>
      </c>
      <c r="C403" s="1" t="s">
        <v>449</v>
      </c>
      <c r="D403" s="1" t="s">
        <v>7</v>
      </c>
      <c r="E403" s="1" t="n">
        <v>24</v>
      </c>
      <c r="F403" s="1" t="str">
        <f aca="false">IF(E403 &lt;14, "kind", "volwassene")</f>
        <v>volwassene</v>
      </c>
    </row>
    <row r="404" customFormat="false" ht="15" hidden="false" customHeight="false" outlineLevel="0" collapsed="false">
      <c r="A404" s="1" t="n">
        <v>2</v>
      </c>
      <c r="B404" s="1" t="n">
        <v>0</v>
      </c>
      <c r="C404" s="1" t="s">
        <v>450</v>
      </c>
      <c r="D404" s="1" t="s">
        <v>7</v>
      </c>
      <c r="E404" s="1" t="n">
        <v>47</v>
      </c>
      <c r="F404" s="1" t="str">
        <f aca="false">IF(E404 &lt;14, "kind", "volwassene")</f>
        <v>volwassene</v>
      </c>
    </row>
    <row r="405" customFormat="false" ht="15" hidden="false" customHeight="false" outlineLevel="0" collapsed="false">
      <c r="A405" s="1" t="n">
        <v>2</v>
      </c>
      <c r="B405" s="1" t="n">
        <v>0</v>
      </c>
      <c r="C405" s="1" t="s">
        <v>451</v>
      </c>
      <c r="D405" s="1" t="s">
        <v>7</v>
      </c>
      <c r="E405" s="1" t="n">
        <v>21</v>
      </c>
      <c r="F405" s="1" t="str">
        <f aca="false">IF(E405 &lt;14, "kind", "volwassene")</f>
        <v>volwassene</v>
      </c>
    </row>
    <row r="406" customFormat="false" ht="15" hidden="false" customHeight="false" outlineLevel="0" collapsed="false">
      <c r="A406" s="1" t="n">
        <v>2</v>
      </c>
      <c r="B406" s="1" t="n">
        <v>0</v>
      </c>
      <c r="C406" s="1" t="s">
        <v>452</v>
      </c>
      <c r="D406" s="1" t="s">
        <v>7</v>
      </c>
      <c r="E406" s="1" t="n">
        <v>21</v>
      </c>
      <c r="F406" s="1" t="str">
        <f aca="false">IF(E406 &lt;14, "kind", "volwassene")</f>
        <v>volwassene</v>
      </c>
    </row>
    <row r="407" customFormat="false" ht="15" hidden="false" customHeight="false" outlineLevel="0" collapsed="false">
      <c r="A407" s="1" t="n">
        <v>2</v>
      </c>
      <c r="B407" s="1" t="n">
        <v>0</v>
      </c>
      <c r="C407" s="1" t="s">
        <v>453</v>
      </c>
      <c r="D407" s="1" t="s">
        <v>7</v>
      </c>
      <c r="E407" s="1" t="n">
        <v>24</v>
      </c>
      <c r="F407" s="1" t="str">
        <f aca="false">IF(E407 &lt;14, "kind", "volwassene")</f>
        <v>volwassene</v>
      </c>
    </row>
    <row r="408" customFormat="false" ht="15" hidden="false" customHeight="false" outlineLevel="0" collapsed="false">
      <c r="A408" s="1" t="n">
        <v>3</v>
      </c>
      <c r="B408" s="1" t="n">
        <v>0</v>
      </c>
      <c r="C408" s="1" t="s">
        <v>454</v>
      </c>
      <c r="D408" s="1" t="s">
        <v>7</v>
      </c>
      <c r="E408" s="1" t="n">
        <v>22</v>
      </c>
      <c r="F408" s="1" t="str">
        <f aca="false">IF(E408 &lt;14, "kind", "volwassene")</f>
        <v>volwassene</v>
      </c>
    </row>
    <row r="409" customFormat="false" ht="15" hidden="false" customHeight="false" outlineLevel="0" collapsed="false">
      <c r="A409" s="1" t="n">
        <v>2</v>
      </c>
      <c r="B409" s="1" t="n">
        <v>0</v>
      </c>
      <c r="C409" s="1" t="s">
        <v>455</v>
      </c>
      <c r="D409" s="1" t="s">
        <v>7</v>
      </c>
      <c r="E409" s="1" t="n">
        <v>24</v>
      </c>
      <c r="F409" s="1" t="str">
        <f aca="false">IF(E409 &lt;14, "kind", "volwassene")</f>
        <v>volwassene</v>
      </c>
    </row>
    <row r="410" customFormat="false" ht="15" hidden="false" customHeight="false" outlineLevel="0" collapsed="false">
      <c r="A410" s="1" t="n">
        <v>2</v>
      </c>
      <c r="B410" s="1" t="n">
        <v>0</v>
      </c>
      <c r="C410" s="1" t="s">
        <v>456</v>
      </c>
      <c r="D410" s="1" t="s">
        <v>7</v>
      </c>
      <c r="E410" s="1" t="n">
        <v>34</v>
      </c>
      <c r="F410" s="1" t="str">
        <f aca="false">IF(E410 &lt;14, "kind", "volwassene")</f>
        <v>volwassene</v>
      </c>
    </row>
    <row r="411" customFormat="false" ht="15" hidden="false" customHeight="false" outlineLevel="0" collapsed="false">
      <c r="A411" s="1" t="n">
        <v>3</v>
      </c>
      <c r="B411" s="1" t="n">
        <v>1</v>
      </c>
      <c r="C411" s="1" t="s">
        <v>457</v>
      </c>
      <c r="D411" s="1" t="s">
        <v>20</v>
      </c>
      <c r="E411" s="1" t="n">
        <v>16</v>
      </c>
      <c r="F411" s="1" t="str">
        <f aca="false">IF(E411 &lt;14, "kind", "volwassene")</f>
        <v>volwassene</v>
      </c>
    </row>
    <row r="412" customFormat="false" ht="15" hidden="false" customHeight="false" outlineLevel="0" collapsed="false">
      <c r="A412" s="1" t="n">
        <v>2</v>
      </c>
      <c r="B412" s="1" t="n">
        <v>0</v>
      </c>
      <c r="C412" s="1" t="s">
        <v>458</v>
      </c>
      <c r="D412" s="1" t="s">
        <v>7</v>
      </c>
      <c r="E412" s="1" t="n">
        <v>30</v>
      </c>
      <c r="F412" s="1" t="str">
        <f aca="false">IF(E412 &lt;14, "kind", "volwassene")</f>
        <v>volwassene</v>
      </c>
    </row>
    <row r="413" customFormat="false" ht="15" hidden="false" customHeight="false" outlineLevel="0" collapsed="false">
      <c r="A413" s="1" t="n">
        <v>1</v>
      </c>
      <c r="B413" s="1" t="n">
        <v>1</v>
      </c>
      <c r="C413" s="1" t="s">
        <v>459</v>
      </c>
      <c r="D413" s="1" t="s">
        <v>7</v>
      </c>
      <c r="E413" s="1" t="n">
        <v>49</v>
      </c>
      <c r="F413" s="1" t="str">
        <f aca="false">IF(E413 &lt;14, "kind", "volwassene")</f>
        <v>volwassene</v>
      </c>
    </row>
    <row r="414" customFormat="false" ht="15" hidden="false" customHeight="false" outlineLevel="0" collapsed="false">
      <c r="A414" s="1" t="n">
        <v>1</v>
      </c>
      <c r="B414" s="1" t="n">
        <v>0</v>
      </c>
      <c r="C414" s="1" t="s">
        <v>460</v>
      </c>
      <c r="D414" s="1" t="s">
        <v>7</v>
      </c>
      <c r="E414" s="1" t="n">
        <v>71</v>
      </c>
      <c r="F414" s="1" t="str">
        <f aca="false">IF(E414 &lt;14, "kind", "volwassene")</f>
        <v>volwassene</v>
      </c>
    </row>
    <row r="415" customFormat="false" ht="15" hidden="false" customHeight="false" outlineLevel="0" collapsed="false">
      <c r="A415" s="1" t="n">
        <v>3</v>
      </c>
      <c r="B415" s="1" t="n">
        <v>1</v>
      </c>
      <c r="C415" s="1" t="s">
        <v>461</v>
      </c>
      <c r="D415" s="1" t="s">
        <v>7</v>
      </c>
      <c r="E415" s="1" t="n">
        <v>9</v>
      </c>
      <c r="F415" s="1" t="str">
        <f aca="false">IF(E415 &lt;14, "kind", "volwassene")</f>
        <v>kind</v>
      </c>
    </row>
    <row r="416" customFormat="false" ht="15" hidden="false" customHeight="false" outlineLevel="0" collapsed="false">
      <c r="A416" s="1" t="n">
        <v>3</v>
      </c>
      <c r="B416" s="1" t="n">
        <v>0</v>
      </c>
      <c r="C416" s="1" t="s">
        <v>462</v>
      </c>
      <c r="D416" s="1" t="s">
        <v>7</v>
      </c>
      <c r="E416" s="1" t="n">
        <v>33</v>
      </c>
      <c r="F416" s="1" t="str">
        <f aca="false">IF(E416 &lt;14, "kind", "volwassene")</f>
        <v>volwassene</v>
      </c>
    </row>
    <row r="417" customFormat="false" ht="15" hidden="false" customHeight="false" outlineLevel="0" collapsed="false">
      <c r="A417" s="1" t="n">
        <v>3</v>
      </c>
      <c r="B417" s="1" t="n">
        <v>0</v>
      </c>
      <c r="C417" s="1" t="s">
        <v>463</v>
      </c>
      <c r="D417" s="1" t="s">
        <v>7</v>
      </c>
      <c r="E417" s="1" t="n">
        <v>41</v>
      </c>
      <c r="F417" s="1" t="str">
        <f aca="false">IF(E417 &lt;14, "kind", "volwassene")</f>
        <v>volwassene</v>
      </c>
    </row>
    <row r="418" customFormat="false" ht="15" hidden="false" customHeight="false" outlineLevel="0" collapsed="false">
      <c r="A418" s="1" t="n">
        <v>3</v>
      </c>
      <c r="B418" s="1" t="n">
        <v>1</v>
      </c>
      <c r="C418" s="1" t="s">
        <v>464</v>
      </c>
      <c r="D418" s="1" t="s">
        <v>20</v>
      </c>
      <c r="E418" s="1" t="n">
        <v>31</v>
      </c>
      <c r="F418" s="1" t="str">
        <f aca="false">IF(E418 &lt;14, "kind", "volwassene")</f>
        <v>volwassene</v>
      </c>
    </row>
    <row r="419" customFormat="false" ht="15" hidden="false" customHeight="false" outlineLevel="0" collapsed="false">
      <c r="A419" s="1" t="n">
        <v>3</v>
      </c>
      <c r="B419" s="1" t="n">
        <v>0</v>
      </c>
      <c r="C419" s="1" t="s">
        <v>465</v>
      </c>
      <c r="D419" s="1" t="s">
        <v>7</v>
      </c>
      <c r="E419" s="1" t="n">
        <v>38</v>
      </c>
      <c r="F419" s="1" t="str">
        <f aca="false">IF(E419 &lt;14, "kind", "volwassene")</f>
        <v>volwassene</v>
      </c>
    </row>
    <row r="420" customFormat="false" ht="15" hidden="false" customHeight="false" outlineLevel="0" collapsed="false">
      <c r="A420" s="1" t="n">
        <v>3</v>
      </c>
      <c r="B420" s="1" t="n">
        <v>0</v>
      </c>
      <c r="C420" s="1" t="s">
        <v>466</v>
      </c>
      <c r="D420" s="1" t="s">
        <v>7</v>
      </c>
      <c r="E420" s="1" t="n">
        <v>9</v>
      </c>
      <c r="F420" s="1" t="str">
        <f aca="false">IF(E420 &lt;14, "kind", "volwassene")</f>
        <v>kind</v>
      </c>
    </row>
    <row r="421" customFormat="false" ht="15" hidden="false" customHeight="false" outlineLevel="0" collapsed="false">
      <c r="A421" s="1" t="n">
        <v>3</v>
      </c>
      <c r="B421" s="1" t="n">
        <v>0</v>
      </c>
      <c r="C421" s="1" t="s">
        <v>467</v>
      </c>
      <c r="D421" s="1" t="s">
        <v>7</v>
      </c>
      <c r="E421" s="1" t="n">
        <v>1</v>
      </c>
      <c r="F421" s="1" t="str">
        <f aca="false">IF(E421 &lt;14, "kind", "volwassene")</f>
        <v>kind</v>
      </c>
    </row>
    <row r="422" customFormat="false" ht="15" hidden="false" customHeight="false" outlineLevel="0" collapsed="false">
      <c r="A422" s="1" t="n">
        <v>3</v>
      </c>
      <c r="B422" s="1" t="n">
        <v>0</v>
      </c>
      <c r="C422" s="1" t="s">
        <v>468</v>
      </c>
      <c r="D422" s="1" t="s">
        <v>7</v>
      </c>
      <c r="E422" s="1" t="n">
        <v>11</v>
      </c>
      <c r="F422" s="1" t="str">
        <f aca="false">IF(E422 &lt;14, "kind", "volwassene")</f>
        <v>kind</v>
      </c>
    </row>
    <row r="423" customFormat="false" ht="15" hidden="false" customHeight="false" outlineLevel="0" collapsed="false">
      <c r="A423" s="1" t="n">
        <v>3</v>
      </c>
      <c r="B423" s="1" t="n">
        <v>0</v>
      </c>
      <c r="C423" s="1" t="s">
        <v>469</v>
      </c>
      <c r="D423" s="1" t="s">
        <v>20</v>
      </c>
      <c r="E423" s="1" t="n">
        <v>10</v>
      </c>
      <c r="F423" s="1" t="str">
        <f aca="false">IF(E423 &lt;14, "kind", "volwassene")</f>
        <v>kind</v>
      </c>
    </row>
    <row r="424" customFormat="false" ht="15" hidden="false" customHeight="false" outlineLevel="0" collapsed="false">
      <c r="A424" s="1" t="n">
        <v>3</v>
      </c>
      <c r="B424" s="1" t="n">
        <v>0</v>
      </c>
      <c r="C424" s="1" t="s">
        <v>470</v>
      </c>
      <c r="D424" s="1" t="s">
        <v>20</v>
      </c>
      <c r="E424" s="1" t="n">
        <v>16</v>
      </c>
      <c r="F424" s="1" t="str">
        <f aca="false">IF(E424 &lt;14, "kind", "volwassene")</f>
        <v>volwassene</v>
      </c>
    </row>
    <row r="425" customFormat="false" ht="15" hidden="false" customHeight="false" outlineLevel="0" collapsed="false">
      <c r="A425" s="1" t="n">
        <v>3</v>
      </c>
      <c r="B425" s="1" t="n">
        <v>0</v>
      </c>
      <c r="C425" s="1" t="s">
        <v>471</v>
      </c>
      <c r="D425" s="1" t="s">
        <v>7</v>
      </c>
      <c r="E425" s="1" t="n">
        <v>14</v>
      </c>
      <c r="F425" s="1" t="str">
        <f aca="false">IF(E425 &lt;14, "kind", "volwassene")</f>
        <v>volwassene</v>
      </c>
    </row>
    <row r="426" customFormat="false" ht="15" hidden="false" customHeight="false" outlineLevel="0" collapsed="false">
      <c r="A426" s="1" t="n">
        <v>3</v>
      </c>
      <c r="B426" s="1" t="n">
        <v>0</v>
      </c>
      <c r="C426" s="1" t="s">
        <v>472</v>
      </c>
      <c r="D426" s="1" t="s">
        <v>7</v>
      </c>
      <c r="E426" s="1" t="n">
        <v>40</v>
      </c>
      <c r="F426" s="1" t="str">
        <f aca="false">IF(E426 &lt;14, "kind", "volwassene")</f>
        <v>volwassene</v>
      </c>
    </row>
    <row r="427" customFormat="false" ht="15" hidden="false" customHeight="false" outlineLevel="0" collapsed="false">
      <c r="A427" s="1" t="n">
        <v>3</v>
      </c>
      <c r="B427" s="1" t="n">
        <v>0</v>
      </c>
      <c r="C427" s="1" t="s">
        <v>473</v>
      </c>
      <c r="D427" s="1" t="s">
        <v>20</v>
      </c>
      <c r="E427" s="1" t="n">
        <v>43</v>
      </c>
      <c r="F427" s="1" t="str">
        <f aca="false">IF(E427 &lt;14, "kind", "volwassene")</f>
        <v>volwassene</v>
      </c>
    </row>
    <row r="428" customFormat="false" ht="15" hidden="false" customHeight="false" outlineLevel="0" collapsed="false">
      <c r="A428" s="1" t="n">
        <v>1</v>
      </c>
      <c r="B428" s="1" t="n">
        <v>1</v>
      </c>
      <c r="C428" s="1" t="s">
        <v>474</v>
      </c>
      <c r="D428" s="1" t="s">
        <v>7</v>
      </c>
      <c r="E428" s="1" t="n">
        <v>53</v>
      </c>
      <c r="F428" s="1" t="str">
        <f aca="false">IF(E428 &lt;14, "kind", "volwassene")</f>
        <v>volwassene</v>
      </c>
    </row>
    <row r="429" customFormat="false" ht="15" hidden="false" customHeight="false" outlineLevel="0" collapsed="false">
      <c r="A429" s="1" t="n">
        <v>1</v>
      </c>
      <c r="B429" s="1" t="n">
        <v>1</v>
      </c>
      <c r="C429" s="1" t="s">
        <v>475</v>
      </c>
      <c r="D429" s="1" t="s">
        <v>20</v>
      </c>
      <c r="E429" s="1" t="n">
        <v>19</v>
      </c>
      <c r="F429" s="1" t="str">
        <f aca="false">IF(E429 &lt;14, "kind", "volwassene")</f>
        <v>volwassene</v>
      </c>
    </row>
    <row r="430" customFormat="false" ht="15" hidden="false" customHeight="false" outlineLevel="0" collapsed="false">
      <c r="A430" s="1" t="n">
        <v>1</v>
      </c>
      <c r="B430" s="1" t="n">
        <v>0</v>
      </c>
      <c r="C430" s="1" t="s">
        <v>476</v>
      </c>
      <c r="D430" s="1" t="s">
        <v>7</v>
      </c>
      <c r="E430" s="1" t="n">
        <v>38</v>
      </c>
      <c r="F430" s="1" t="str">
        <f aca="false">IF(E430 &lt;14, "kind", "volwassene")</f>
        <v>volwassene</v>
      </c>
    </row>
    <row r="431" customFormat="false" ht="15" hidden="false" customHeight="false" outlineLevel="0" collapsed="false">
      <c r="A431" s="1" t="n">
        <v>1</v>
      </c>
      <c r="B431" s="1" t="n">
        <v>1</v>
      </c>
      <c r="C431" s="1" t="s">
        <v>477</v>
      </c>
      <c r="D431" s="1" t="s">
        <v>20</v>
      </c>
      <c r="E431" s="1" t="n">
        <v>58</v>
      </c>
      <c r="F431" s="1" t="str">
        <f aca="false">IF(E431 &lt;14, "kind", "volwassene")</f>
        <v>volwassene</v>
      </c>
    </row>
    <row r="432" customFormat="false" ht="15" hidden="false" customHeight="false" outlineLevel="0" collapsed="false">
      <c r="A432" s="1" t="n">
        <v>3</v>
      </c>
      <c r="B432" s="1" t="n">
        <v>0</v>
      </c>
      <c r="C432" s="1" t="s">
        <v>478</v>
      </c>
      <c r="D432" s="1" t="s">
        <v>7</v>
      </c>
      <c r="E432" s="1" t="n">
        <v>51</v>
      </c>
      <c r="F432" s="1" t="str">
        <f aca="false">IF(E432 &lt;14, "kind", "volwassene")</f>
        <v>volwassene</v>
      </c>
    </row>
    <row r="433" customFormat="false" ht="15" hidden="false" customHeight="false" outlineLevel="0" collapsed="false">
      <c r="A433" s="1" t="n">
        <v>2</v>
      </c>
      <c r="B433" s="1" t="n">
        <v>0</v>
      </c>
      <c r="C433" s="1" t="s">
        <v>479</v>
      </c>
      <c r="D433" s="1" t="s">
        <v>7</v>
      </c>
      <c r="E433" s="1" t="n">
        <v>52</v>
      </c>
      <c r="F433" s="1" t="str">
        <f aca="false">IF(E433 &lt;14, "kind", "volwassene")</f>
        <v>volwassene</v>
      </c>
    </row>
    <row r="434" customFormat="false" ht="15" hidden="false" customHeight="false" outlineLevel="0" collapsed="false">
      <c r="A434" s="1" t="n">
        <v>1</v>
      </c>
      <c r="B434" s="1" t="n">
        <v>1</v>
      </c>
      <c r="C434" s="1" t="s">
        <v>480</v>
      </c>
      <c r="D434" s="1" t="s">
        <v>7</v>
      </c>
      <c r="E434" s="1" t="n">
        <v>23</v>
      </c>
      <c r="F434" s="1" t="str">
        <f aca="false">IF(E434 &lt;14, "kind", "volwassene")</f>
        <v>volwassene</v>
      </c>
    </row>
    <row r="435" customFormat="false" ht="15" hidden="false" customHeight="false" outlineLevel="0" collapsed="false">
      <c r="A435" s="1" t="n">
        <v>1</v>
      </c>
      <c r="B435" s="1" t="n">
        <v>1</v>
      </c>
      <c r="C435" s="1" t="s">
        <v>481</v>
      </c>
      <c r="D435" s="1" t="s">
        <v>20</v>
      </c>
      <c r="E435" s="1" t="n">
        <v>45</v>
      </c>
      <c r="F435" s="1" t="str">
        <f aca="false">IF(E435 &lt;14, "kind", "volwassene")</f>
        <v>volwassene</v>
      </c>
    </row>
    <row r="436" customFormat="false" ht="15" hidden="false" customHeight="false" outlineLevel="0" collapsed="false">
      <c r="A436" s="1" t="n">
        <v>3</v>
      </c>
      <c r="B436" s="1" t="n">
        <v>0</v>
      </c>
      <c r="C436" s="1" t="s">
        <v>482</v>
      </c>
      <c r="D436" s="1" t="s">
        <v>7</v>
      </c>
      <c r="E436" s="1" t="n">
        <v>32</v>
      </c>
      <c r="F436" s="1" t="str">
        <f aca="false">IF(E436 &lt;14, "kind", "volwassene")</f>
        <v>volwassene</v>
      </c>
    </row>
    <row r="437" customFormat="false" ht="15" hidden="false" customHeight="false" outlineLevel="0" collapsed="false">
      <c r="A437" s="1" t="n">
        <v>1</v>
      </c>
      <c r="B437" s="1" t="n">
        <v>0</v>
      </c>
      <c r="C437" s="1" t="s">
        <v>483</v>
      </c>
      <c r="D437" s="1" t="s">
        <v>7</v>
      </c>
      <c r="E437" s="1" t="n">
        <v>46</v>
      </c>
      <c r="F437" s="1" t="str">
        <f aca="false">IF(E437 &lt;14, "kind", "volwassene")</f>
        <v>volwassene</v>
      </c>
    </row>
    <row r="438" customFormat="false" ht="15" hidden="false" customHeight="false" outlineLevel="0" collapsed="false">
      <c r="A438" s="1" t="n">
        <v>3</v>
      </c>
      <c r="B438" s="1" t="n">
        <v>0</v>
      </c>
      <c r="C438" s="1" t="s">
        <v>484</v>
      </c>
      <c r="D438" s="1" t="s">
        <v>7</v>
      </c>
      <c r="E438" s="1" t="n">
        <v>20</v>
      </c>
      <c r="F438" s="1" t="str">
        <f aca="false">IF(E438 &lt;14, "kind", "volwassene")</f>
        <v>volwassene</v>
      </c>
    </row>
    <row r="439" customFormat="false" ht="15" hidden="false" customHeight="false" outlineLevel="0" collapsed="false">
      <c r="A439" s="1" t="n">
        <v>3</v>
      </c>
      <c r="B439" s="1" t="n">
        <v>0</v>
      </c>
      <c r="C439" s="1" t="s">
        <v>485</v>
      </c>
      <c r="D439" s="1" t="s">
        <v>7</v>
      </c>
      <c r="E439" s="1" t="n">
        <v>37</v>
      </c>
      <c r="F439" s="1" t="str">
        <f aca="false">IF(E439 &lt;14, "kind", "volwassene")</f>
        <v>volwassene</v>
      </c>
    </row>
    <row r="440" customFormat="false" ht="15" hidden="false" customHeight="false" outlineLevel="0" collapsed="false">
      <c r="A440" s="1" t="n">
        <v>3</v>
      </c>
      <c r="B440" s="1" t="n">
        <v>0</v>
      </c>
      <c r="C440" s="1" t="s">
        <v>486</v>
      </c>
      <c r="D440" s="1" t="s">
        <v>7</v>
      </c>
      <c r="E440" s="1" t="n">
        <v>28</v>
      </c>
      <c r="F440" s="1" t="str">
        <f aca="false">IF(E440 &lt;14, "kind", "volwassene")</f>
        <v>volwassene</v>
      </c>
    </row>
    <row r="441" customFormat="false" ht="15" hidden="false" customHeight="false" outlineLevel="0" collapsed="false">
      <c r="A441" s="1" t="n">
        <v>3</v>
      </c>
      <c r="B441" s="1" t="n">
        <v>0</v>
      </c>
      <c r="C441" s="1" t="s">
        <v>487</v>
      </c>
      <c r="D441" s="1" t="s">
        <v>7</v>
      </c>
      <c r="E441" s="1" t="n">
        <v>19</v>
      </c>
      <c r="F441" s="1" t="str">
        <f aca="false">IF(E441 &lt;14, "kind", "volwassene")</f>
        <v>volwassene</v>
      </c>
    </row>
    <row r="442" customFormat="false" ht="15" hidden="false" customHeight="false" outlineLevel="0" collapsed="false">
      <c r="A442" s="1" t="n">
        <v>3</v>
      </c>
      <c r="B442" s="1" t="n">
        <v>0</v>
      </c>
      <c r="C442" s="1" t="s">
        <v>488</v>
      </c>
      <c r="D442" s="1" t="s">
        <v>20</v>
      </c>
      <c r="E442" s="1" t="n">
        <v>24</v>
      </c>
      <c r="F442" s="1" t="str">
        <f aca="false">IF(E442 &lt;14, "kind", "volwassene")</f>
        <v>volwassene</v>
      </c>
    </row>
    <row r="443" customFormat="false" ht="15" hidden="false" customHeight="false" outlineLevel="0" collapsed="false">
      <c r="A443" s="1" t="n">
        <v>3</v>
      </c>
      <c r="B443" s="1" t="n">
        <v>0</v>
      </c>
      <c r="C443" s="1" t="s">
        <v>489</v>
      </c>
      <c r="D443" s="1" t="s">
        <v>20</v>
      </c>
      <c r="E443" s="1" t="n">
        <v>17</v>
      </c>
      <c r="F443" s="1" t="str">
        <f aca="false">IF(E443 &lt;14, "kind", "volwassene")</f>
        <v>volwassene</v>
      </c>
    </row>
    <row r="444" customFormat="false" ht="15" hidden="false" customHeight="false" outlineLevel="0" collapsed="false">
      <c r="A444" s="1" t="n">
        <v>3</v>
      </c>
      <c r="B444" s="1" t="n">
        <v>0</v>
      </c>
      <c r="C444" s="1" t="s">
        <v>490</v>
      </c>
      <c r="D444" s="1" t="s">
        <v>7</v>
      </c>
      <c r="E444" s="1" t="n">
        <v>28</v>
      </c>
      <c r="F444" s="1" t="str">
        <f aca="false">IF(E444 &lt;14, "kind", "volwassene")</f>
        <v>volwassene</v>
      </c>
    </row>
    <row r="445" customFormat="false" ht="15" hidden="false" customHeight="false" outlineLevel="0" collapsed="false">
      <c r="A445" s="1" t="n">
        <v>3</v>
      </c>
      <c r="B445" s="1" t="n">
        <v>1</v>
      </c>
      <c r="C445" s="1" t="s">
        <v>491</v>
      </c>
      <c r="D445" s="1" t="s">
        <v>20</v>
      </c>
      <c r="E445" s="1" t="n">
        <v>24</v>
      </c>
      <c r="F445" s="1" t="str">
        <f aca="false">IF(E445 &lt;14, "kind", "volwassene")</f>
        <v>volwassene</v>
      </c>
    </row>
    <row r="446" customFormat="false" ht="15" hidden="false" customHeight="false" outlineLevel="0" collapsed="false">
      <c r="A446" s="1" t="n">
        <v>2</v>
      </c>
      <c r="B446" s="1" t="n">
        <v>0</v>
      </c>
      <c r="C446" s="1" t="s">
        <v>492</v>
      </c>
      <c r="D446" s="1" t="s">
        <v>7</v>
      </c>
      <c r="E446" s="1" t="n">
        <v>30</v>
      </c>
      <c r="F446" s="1" t="str">
        <f aca="false">IF(E446 &lt;14, "kind", "volwassene")</f>
        <v>volwassene</v>
      </c>
    </row>
    <row r="447" customFormat="false" ht="15" hidden="false" customHeight="false" outlineLevel="0" collapsed="false">
      <c r="A447" s="1" t="n">
        <v>2</v>
      </c>
      <c r="B447" s="1" t="n">
        <v>1</v>
      </c>
      <c r="C447" s="1" t="s">
        <v>493</v>
      </c>
      <c r="D447" s="1" t="s">
        <v>7</v>
      </c>
      <c r="E447" s="1" t="n">
        <v>0.6667</v>
      </c>
      <c r="F447" s="1" t="str">
        <f aca="false">IF(E447 &lt;14, "kind", "volwassene")</f>
        <v>kind</v>
      </c>
    </row>
    <row r="448" customFormat="false" ht="15" hidden="false" customHeight="false" outlineLevel="0" collapsed="false">
      <c r="A448" s="1" t="n">
        <v>2</v>
      </c>
      <c r="B448" s="1" t="n">
        <v>1</v>
      </c>
      <c r="C448" s="1" t="s">
        <v>494</v>
      </c>
      <c r="D448" s="1" t="s">
        <v>20</v>
      </c>
      <c r="E448" s="1" t="n">
        <v>24</v>
      </c>
      <c r="F448" s="1" t="str">
        <f aca="false">IF(E448 &lt;14, "kind", "volwassene")</f>
        <v>volwassene</v>
      </c>
    </row>
    <row r="449" customFormat="false" ht="15" hidden="false" customHeight="false" outlineLevel="0" collapsed="false">
      <c r="A449" s="1" t="n">
        <v>3</v>
      </c>
      <c r="B449" s="1" t="n">
        <v>0</v>
      </c>
      <c r="C449" s="1" t="s">
        <v>495</v>
      </c>
      <c r="D449" s="1" t="s">
        <v>7</v>
      </c>
      <c r="E449" s="1" t="n">
        <v>20</v>
      </c>
      <c r="F449" s="1" t="str">
        <f aca="false">IF(E449 &lt;14, "kind", "volwassene")</f>
        <v>volwassene</v>
      </c>
    </row>
    <row r="450" customFormat="false" ht="15" hidden="false" customHeight="false" outlineLevel="0" collapsed="false">
      <c r="A450" s="1" t="n">
        <v>3</v>
      </c>
      <c r="B450" s="1" t="n">
        <v>0</v>
      </c>
      <c r="C450" s="1" t="s">
        <v>496</v>
      </c>
      <c r="D450" s="1" t="s">
        <v>7</v>
      </c>
      <c r="E450" s="1" t="n">
        <v>23.5</v>
      </c>
      <c r="F450" s="1" t="str">
        <f aca="false">IF(E450 &lt;14, "kind", "volwassene")</f>
        <v>volwassene</v>
      </c>
    </row>
    <row r="451" customFormat="false" ht="15" hidden="false" customHeight="false" outlineLevel="0" collapsed="false">
      <c r="A451" s="1" t="n">
        <v>3</v>
      </c>
      <c r="B451" s="1" t="n">
        <v>0</v>
      </c>
      <c r="C451" s="1" t="s">
        <v>497</v>
      </c>
      <c r="D451" s="1" t="s">
        <v>7</v>
      </c>
      <c r="E451" s="1" t="n">
        <v>41</v>
      </c>
      <c r="F451" s="1" t="str">
        <f aca="false">IF(E451 &lt;14, "kind", "volwassene")</f>
        <v>volwassene</v>
      </c>
    </row>
    <row r="452" customFormat="false" ht="15" hidden="false" customHeight="false" outlineLevel="0" collapsed="false">
      <c r="A452" s="1" t="n">
        <v>3</v>
      </c>
      <c r="B452" s="1" t="n">
        <v>0</v>
      </c>
      <c r="C452" s="1" t="s">
        <v>498</v>
      </c>
      <c r="D452" s="1" t="s">
        <v>7</v>
      </c>
      <c r="E452" s="1" t="n">
        <v>26</v>
      </c>
      <c r="F452" s="1" t="str">
        <f aca="false">IF(E452 &lt;14, "kind", "volwassene")</f>
        <v>volwassene</v>
      </c>
    </row>
    <row r="453" customFormat="false" ht="15" hidden="false" customHeight="false" outlineLevel="0" collapsed="false">
      <c r="A453" s="1" t="n">
        <v>3</v>
      </c>
      <c r="B453" s="1" t="n">
        <v>0</v>
      </c>
      <c r="C453" s="1" t="s">
        <v>499</v>
      </c>
      <c r="D453" s="1" t="s">
        <v>7</v>
      </c>
      <c r="E453" s="1" t="n">
        <v>21</v>
      </c>
      <c r="F453" s="1" t="str">
        <f aca="false">IF(E453 &lt;14, "kind", "volwassene")</f>
        <v>volwassene</v>
      </c>
    </row>
    <row r="454" customFormat="false" ht="15" hidden="false" customHeight="false" outlineLevel="0" collapsed="false">
      <c r="A454" s="1" t="n">
        <v>3</v>
      </c>
      <c r="B454" s="1" t="n">
        <v>1</v>
      </c>
      <c r="C454" s="1" t="s">
        <v>500</v>
      </c>
      <c r="D454" s="1" t="s">
        <v>20</v>
      </c>
      <c r="E454" s="1" t="n">
        <v>45</v>
      </c>
      <c r="F454" s="1" t="str">
        <f aca="false">IF(E454 &lt;14, "kind", "volwassene")</f>
        <v>volwassene</v>
      </c>
    </row>
    <row r="455" customFormat="false" ht="15" hidden="false" customHeight="false" outlineLevel="0" collapsed="false">
      <c r="A455" s="1" t="n">
        <v>2</v>
      </c>
      <c r="B455" s="1" t="n">
        <v>0</v>
      </c>
      <c r="C455" s="1" t="s">
        <v>501</v>
      </c>
      <c r="D455" s="1" t="s">
        <v>7</v>
      </c>
      <c r="E455" s="1" t="n">
        <v>44</v>
      </c>
      <c r="F455" s="1" t="str">
        <f aca="false">IF(E455 &lt;14, "kind", "volwassene")</f>
        <v>volwassene</v>
      </c>
    </row>
    <row r="456" customFormat="false" ht="15" hidden="false" customHeight="false" outlineLevel="0" collapsed="false">
      <c r="A456" s="1" t="n">
        <v>1</v>
      </c>
      <c r="B456" s="1" t="n">
        <v>1</v>
      </c>
      <c r="C456" s="1" t="s">
        <v>502</v>
      </c>
      <c r="D456" s="1" t="s">
        <v>7</v>
      </c>
      <c r="E456" s="1" t="n">
        <v>25</v>
      </c>
      <c r="F456" s="1" t="str">
        <f aca="false">IF(E456 &lt;14, "kind", "volwassene")</f>
        <v>volwassene</v>
      </c>
    </row>
    <row r="457" customFormat="false" ht="15" hidden="false" customHeight="false" outlineLevel="0" collapsed="false">
      <c r="A457" s="1" t="n">
        <v>1</v>
      </c>
      <c r="B457" s="1" t="n">
        <v>1</v>
      </c>
      <c r="C457" s="1" t="s">
        <v>503</v>
      </c>
      <c r="D457" s="1" t="s">
        <v>20</v>
      </c>
      <c r="E457" s="1" t="n">
        <v>25</v>
      </c>
      <c r="F457" s="1" t="str">
        <f aca="false">IF(E457 &lt;14, "kind", "volwassene")</f>
        <v>volwassene</v>
      </c>
    </row>
    <row r="458" customFormat="false" ht="15" hidden="false" customHeight="false" outlineLevel="0" collapsed="false">
      <c r="A458" s="1" t="n">
        <v>3</v>
      </c>
      <c r="B458" s="1" t="n">
        <v>0</v>
      </c>
      <c r="C458" s="1" t="s">
        <v>504</v>
      </c>
      <c r="D458" s="1" t="s">
        <v>7</v>
      </c>
      <c r="E458" s="1" t="n">
        <v>25</v>
      </c>
      <c r="F458" s="1" t="str">
        <f aca="false">IF(E458 &lt;14, "kind", "volwassene")</f>
        <v>volwassene</v>
      </c>
    </row>
    <row r="459" customFormat="false" ht="15" hidden="false" customHeight="false" outlineLevel="0" collapsed="false">
      <c r="A459" s="1" t="n">
        <v>2</v>
      </c>
      <c r="B459" s="1" t="n">
        <v>1</v>
      </c>
      <c r="C459" s="1" t="s">
        <v>505</v>
      </c>
      <c r="D459" s="1" t="s">
        <v>20</v>
      </c>
      <c r="E459" s="1" t="n">
        <v>6</v>
      </c>
      <c r="F459" s="1" t="str">
        <f aca="false">IF(E459 &lt;14, "kind", "volwassene")</f>
        <v>kind</v>
      </c>
    </row>
    <row r="460" customFormat="false" ht="15" hidden="false" customHeight="false" outlineLevel="0" collapsed="false">
      <c r="A460" s="1" t="n">
        <v>1</v>
      </c>
      <c r="B460" s="1" t="n">
        <v>1</v>
      </c>
      <c r="C460" s="1" t="s">
        <v>506</v>
      </c>
      <c r="D460" s="1" t="s">
        <v>7</v>
      </c>
      <c r="E460" s="1" t="n">
        <v>48</v>
      </c>
      <c r="F460" s="1" t="str">
        <f aca="false">IF(E460 &lt;14, "kind", "volwassene")</f>
        <v>volwassene</v>
      </c>
    </row>
    <row r="461" customFormat="false" ht="15" hidden="false" customHeight="false" outlineLevel="0" collapsed="false">
      <c r="A461" s="1" t="n">
        <v>1</v>
      </c>
      <c r="B461" s="1" t="n">
        <v>1</v>
      </c>
      <c r="C461" s="1" t="s">
        <v>507</v>
      </c>
      <c r="D461" s="1" t="s">
        <v>20</v>
      </c>
      <c r="E461" s="1" t="n">
        <v>49</v>
      </c>
      <c r="F461" s="1" t="str">
        <f aca="false">IF(E461 &lt;14, "kind", "volwassene")</f>
        <v>volwassene</v>
      </c>
    </row>
    <row r="462" customFormat="false" ht="15" hidden="false" customHeight="false" outlineLevel="0" collapsed="false">
      <c r="A462" s="1" t="n">
        <v>2</v>
      </c>
      <c r="B462" s="1" t="n">
        <v>0</v>
      </c>
      <c r="C462" s="1" t="s">
        <v>508</v>
      </c>
      <c r="D462" s="1" t="s">
        <v>7</v>
      </c>
      <c r="E462" s="1" t="n">
        <v>28</v>
      </c>
      <c r="F462" s="1" t="str">
        <f aca="false">IF(E462 &lt;14, "kind", "volwassene")</f>
        <v>volwassene</v>
      </c>
    </row>
    <row r="463" customFormat="false" ht="15" hidden="false" customHeight="false" outlineLevel="0" collapsed="false">
      <c r="A463" s="1" t="n">
        <v>2</v>
      </c>
      <c r="B463" s="1" t="n">
        <v>1</v>
      </c>
      <c r="C463" s="1" t="s">
        <v>509</v>
      </c>
      <c r="D463" s="1" t="s">
        <v>7</v>
      </c>
      <c r="E463" s="1" t="n">
        <v>62</v>
      </c>
      <c r="F463" s="1" t="str">
        <f aca="false">IF(E463 &lt;14, "kind", "volwassene")</f>
        <v>volwassene</v>
      </c>
    </row>
    <row r="464" customFormat="false" ht="15" hidden="false" customHeight="false" outlineLevel="0" collapsed="false">
      <c r="A464" s="1" t="n">
        <v>1</v>
      </c>
      <c r="B464" s="1" t="n">
        <v>0</v>
      </c>
      <c r="C464" s="1" t="s">
        <v>510</v>
      </c>
      <c r="D464" s="1" t="s">
        <v>7</v>
      </c>
      <c r="E464" s="1" t="n">
        <v>45</v>
      </c>
      <c r="F464" s="1" t="str">
        <f aca="false">IF(E464 &lt;14, "kind", "volwassene")</f>
        <v>volwassene</v>
      </c>
    </row>
    <row r="465" customFormat="false" ht="15" hidden="false" customHeight="false" outlineLevel="0" collapsed="false">
      <c r="A465" s="1" t="n">
        <v>2</v>
      </c>
      <c r="B465" s="1" t="n">
        <v>0</v>
      </c>
      <c r="C465" s="1" t="s">
        <v>511</v>
      </c>
      <c r="D465" s="1" t="s">
        <v>7</v>
      </c>
      <c r="E465" s="1" t="n">
        <v>30</v>
      </c>
      <c r="F465" s="1" t="str">
        <f aca="false">IF(E465 &lt;14, "kind", "volwassene")</f>
        <v>volwassene</v>
      </c>
    </row>
    <row r="466" customFormat="false" ht="15" hidden="false" customHeight="false" outlineLevel="0" collapsed="false">
      <c r="A466" s="1" t="n">
        <v>1</v>
      </c>
      <c r="B466" s="1" t="n">
        <v>1</v>
      </c>
      <c r="C466" s="1" t="s">
        <v>512</v>
      </c>
      <c r="D466" s="1" t="s">
        <v>20</v>
      </c>
      <c r="E466" s="1" t="n">
        <v>35</v>
      </c>
      <c r="F466" s="1" t="str">
        <f aca="false">IF(E466 &lt;14, "kind", "volwassene")</f>
        <v>volwassene</v>
      </c>
    </row>
    <row r="467" customFormat="false" ht="15" hidden="false" customHeight="false" outlineLevel="0" collapsed="false">
      <c r="A467" s="1" t="n">
        <v>1</v>
      </c>
      <c r="B467" s="1" t="n">
        <v>0</v>
      </c>
      <c r="C467" s="1" t="s">
        <v>513</v>
      </c>
      <c r="D467" s="1" t="s">
        <v>7</v>
      </c>
      <c r="E467" s="1" t="n">
        <v>40</v>
      </c>
      <c r="F467" s="1" t="str">
        <f aca="false">IF(E467 &lt;14, "kind", "volwassene")</f>
        <v>volwassene</v>
      </c>
    </row>
    <row r="468" customFormat="false" ht="15" hidden="false" customHeight="false" outlineLevel="0" collapsed="false">
      <c r="A468" s="1" t="n">
        <v>2</v>
      </c>
      <c r="B468" s="1" t="n">
        <v>1</v>
      </c>
      <c r="C468" s="1" t="s">
        <v>514</v>
      </c>
      <c r="D468" s="1" t="s">
        <v>20</v>
      </c>
      <c r="E468" s="1" t="n">
        <v>7</v>
      </c>
      <c r="F468" s="1" t="str">
        <f aca="false">IF(E468 &lt;14, "kind", "volwassene")</f>
        <v>kind</v>
      </c>
    </row>
    <row r="469" customFormat="false" ht="15" hidden="false" customHeight="false" outlineLevel="0" collapsed="false">
      <c r="A469" s="1" t="n">
        <v>2</v>
      </c>
      <c r="B469" s="1" t="n">
        <v>0</v>
      </c>
      <c r="C469" s="1" t="s">
        <v>515</v>
      </c>
      <c r="D469" s="1" t="s">
        <v>7</v>
      </c>
      <c r="E469" s="1" t="n">
        <v>43</v>
      </c>
      <c r="F469" s="1" t="str">
        <f aca="false">IF(E469 &lt;14, "kind", "volwassene")</f>
        <v>volwassene</v>
      </c>
    </row>
    <row r="470" customFormat="false" ht="15" hidden="false" customHeight="false" outlineLevel="0" collapsed="false">
      <c r="A470" s="1" t="n">
        <v>2</v>
      </c>
      <c r="B470" s="1" t="n">
        <v>1</v>
      </c>
      <c r="C470" s="1" t="s">
        <v>516</v>
      </c>
      <c r="D470" s="1" t="s">
        <v>20</v>
      </c>
      <c r="E470" s="1" t="n">
        <v>45</v>
      </c>
      <c r="F470" s="1" t="str">
        <f aca="false">IF(E470 &lt;14, "kind", "volwassene")</f>
        <v>volwassene</v>
      </c>
    </row>
    <row r="471" customFormat="false" ht="15" hidden="false" customHeight="false" outlineLevel="0" collapsed="false">
      <c r="A471" s="1" t="n">
        <v>1</v>
      </c>
      <c r="B471" s="1" t="n">
        <v>1</v>
      </c>
      <c r="C471" s="1" t="s">
        <v>517</v>
      </c>
      <c r="D471" s="1" t="s">
        <v>7</v>
      </c>
      <c r="E471" s="1" t="n">
        <v>27</v>
      </c>
      <c r="F471" s="1" t="str">
        <f aca="false">IF(E471 &lt;14, "kind", "volwassene")</f>
        <v>volwassene</v>
      </c>
    </row>
    <row r="472" customFormat="false" ht="15" hidden="false" customHeight="false" outlineLevel="0" collapsed="false">
      <c r="A472" s="1" t="n">
        <v>3</v>
      </c>
      <c r="B472" s="1" t="n">
        <v>0</v>
      </c>
      <c r="C472" s="1" t="s">
        <v>518</v>
      </c>
      <c r="D472" s="1" t="s">
        <v>7</v>
      </c>
      <c r="E472" s="1" t="n">
        <v>11</v>
      </c>
      <c r="F472" s="1" t="str">
        <f aca="false">IF(E472 &lt;14, "kind", "volwassene")</f>
        <v>kind</v>
      </c>
    </row>
    <row r="473" customFormat="false" ht="15" hidden="false" customHeight="false" outlineLevel="0" collapsed="false">
      <c r="A473" s="1" t="n">
        <v>1</v>
      </c>
      <c r="B473" s="1" t="n">
        <v>1</v>
      </c>
      <c r="C473" s="1" t="s">
        <v>519</v>
      </c>
      <c r="D473" s="1" t="s">
        <v>20</v>
      </c>
      <c r="E473" s="1" t="n">
        <v>24</v>
      </c>
      <c r="F473" s="1" t="str">
        <f aca="false">IF(E473 &lt;14, "kind", "volwassene")</f>
        <v>volwassene</v>
      </c>
    </row>
    <row r="474" customFormat="false" ht="15" hidden="false" customHeight="false" outlineLevel="0" collapsed="false">
      <c r="A474" s="1" t="n">
        <v>1</v>
      </c>
      <c r="B474" s="1" t="n">
        <v>0</v>
      </c>
      <c r="C474" s="1" t="s">
        <v>520</v>
      </c>
      <c r="D474" s="1" t="s">
        <v>7</v>
      </c>
      <c r="E474" s="1" t="n">
        <v>55</v>
      </c>
      <c r="F474" s="1" t="str">
        <f aca="false">IF(E474 &lt;14, "kind", "volwassene")</f>
        <v>volwassene</v>
      </c>
    </row>
    <row r="475" customFormat="false" ht="15" hidden="false" customHeight="false" outlineLevel="0" collapsed="false">
      <c r="A475" s="1" t="n">
        <v>1</v>
      </c>
      <c r="B475" s="1" t="n">
        <v>1</v>
      </c>
      <c r="C475" s="1" t="s">
        <v>521</v>
      </c>
      <c r="D475" s="1" t="s">
        <v>20</v>
      </c>
      <c r="E475" s="1" t="n">
        <v>52</v>
      </c>
      <c r="F475" s="1" t="str">
        <f aca="false">IF(E475 &lt;14, "kind", "volwassene")</f>
        <v>volwassene</v>
      </c>
    </row>
    <row r="476" customFormat="false" ht="15" hidden="false" customHeight="false" outlineLevel="0" collapsed="false">
      <c r="A476" s="1" t="n">
        <v>1</v>
      </c>
      <c r="B476" s="1" t="n">
        <v>0</v>
      </c>
      <c r="C476" s="1" t="s">
        <v>522</v>
      </c>
      <c r="D476" s="1" t="s">
        <v>7</v>
      </c>
      <c r="E476" s="1" t="n">
        <v>42</v>
      </c>
      <c r="F476" s="1" t="str">
        <f aca="false">IF(E476 &lt;14, "kind", "volwassene")</f>
        <v>volwassene</v>
      </c>
    </row>
    <row r="477" customFormat="false" ht="15" hidden="false" customHeight="false" outlineLevel="0" collapsed="false">
      <c r="A477" s="1" t="n">
        <v>3</v>
      </c>
      <c r="B477" s="1" t="n">
        <v>1</v>
      </c>
      <c r="C477" s="1" t="s">
        <v>523</v>
      </c>
      <c r="D477" s="1" t="s">
        <v>7</v>
      </c>
      <c r="E477" s="1" t="n">
        <v>27</v>
      </c>
      <c r="F477" s="1" t="str">
        <f aca="false">IF(E477 &lt;14, "kind", "volwassene")</f>
        <v>volwassene</v>
      </c>
    </row>
    <row r="478" customFormat="false" ht="15" hidden="false" customHeight="false" outlineLevel="0" collapsed="false">
      <c r="A478" s="1" t="n">
        <v>3</v>
      </c>
      <c r="B478" s="1" t="n">
        <v>0</v>
      </c>
      <c r="C478" s="1" t="s">
        <v>524</v>
      </c>
      <c r="D478" s="1" t="s">
        <v>20</v>
      </c>
      <c r="E478" s="1" t="n">
        <v>18</v>
      </c>
      <c r="F478" s="1" t="str">
        <f aca="false">IF(E478 &lt;14, "kind", "volwassene")</f>
        <v>volwassene</v>
      </c>
    </row>
    <row r="479" customFormat="false" ht="15" hidden="false" customHeight="false" outlineLevel="0" collapsed="false">
      <c r="A479" s="1" t="n">
        <v>3</v>
      </c>
      <c r="B479" s="1" t="n">
        <v>1</v>
      </c>
      <c r="C479" s="1" t="s">
        <v>525</v>
      </c>
      <c r="D479" s="1" t="s">
        <v>20</v>
      </c>
      <c r="E479" s="1" t="n">
        <v>26</v>
      </c>
      <c r="F479" s="1" t="str">
        <f aca="false">IF(E479 &lt;14, "kind", "volwassene")</f>
        <v>volwassene</v>
      </c>
    </row>
    <row r="480" customFormat="false" ht="15" hidden="false" customHeight="false" outlineLevel="0" collapsed="false">
      <c r="A480" s="1" t="n">
        <v>3</v>
      </c>
      <c r="B480" s="1" t="n">
        <v>0</v>
      </c>
      <c r="C480" s="1" t="s">
        <v>526</v>
      </c>
      <c r="D480" s="1" t="s">
        <v>20</v>
      </c>
      <c r="E480" s="1" t="n">
        <v>23</v>
      </c>
      <c r="F480" s="1" t="str">
        <f aca="false">IF(E480 &lt;14, "kind", "volwassene")</f>
        <v>volwassene</v>
      </c>
    </row>
    <row r="481" customFormat="false" ht="15" hidden="false" customHeight="false" outlineLevel="0" collapsed="false">
      <c r="A481" s="1" t="n">
        <v>3</v>
      </c>
      <c r="B481" s="1" t="n">
        <v>1</v>
      </c>
      <c r="C481" s="1" t="s">
        <v>527</v>
      </c>
      <c r="D481" s="1" t="s">
        <v>20</v>
      </c>
      <c r="E481" s="1" t="n">
        <v>22</v>
      </c>
      <c r="F481" s="1" t="str">
        <f aca="false">IF(E481 &lt;14, "kind", "volwassene")</f>
        <v>volwassene</v>
      </c>
    </row>
    <row r="482" customFormat="false" ht="15" hidden="false" customHeight="false" outlineLevel="0" collapsed="false">
      <c r="A482" s="1" t="n">
        <v>3</v>
      </c>
      <c r="B482" s="1" t="n">
        <v>0</v>
      </c>
      <c r="C482" s="1" t="s">
        <v>528</v>
      </c>
      <c r="D482" s="1" t="s">
        <v>7</v>
      </c>
      <c r="E482" s="1" t="n">
        <v>28</v>
      </c>
      <c r="F482" s="1" t="str">
        <f aca="false">IF(E482 &lt;14, "kind", "volwassene")</f>
        <v>volwassene</v>
      </c>
    </row>
    <row r="483" customFormat="false" ht="15" hidden="false" customHeight="false" outlineLevel="0" collapsed="false">
      <c r="A483" s="1" t="n">
        <v>3</v>
      </c>
      <c r="B483" s="1" t="n">
        <v>0</v>
      </c>
      <c r="C483" s="1" t="s">
        <v>529</v>
      </c>
      <c r="D483" s="1" t="s">
        <v>20</v>
      </c>
      <c r="E483" s="1" t="n">
        <v>28</v>
      </c>
      <c r="F483" s="1" t="str">
        <f aca="false">IF(E483 &lt;14, "kind", "volwassene")</f>
        <v>volwassene</v>
      </c>
    </row>
    <row r="484" customFormat="false" ht="15" hidden="false" customHeight="false" outlineLevel="0" collapsed="false">
      <c r="A484" s="1" t="n">
        <v>2</v>
      </c>
      <c r="B484" s="1" t="n">
        <v>1</v>
      </c>
      <c r="C484" s="1" t="s">
        <v>530</v>
      </c>
      <c r="D484" s="1" t="s">
        <v>20</v>
      </c>
      <c r="E484" s="1" t="n">
        <v>24</v>
      </c>
      <c r="F484" s="1" t="str">
        <f aca="false">IF(E484 &lt;14, "kind", "volwassene")</f>
        <v>volwassene</v>
      </c>
    </row>
    <row r="485" customFormat="false" ht="15" hidden="false" customHeight="false" outlineLevel="0" collapsed="false">
      <c r="A485" s="1" t="n">
        <v>2</v>
      </c>
      <c r="B485" s="1" t="n">
        <v>1</v>
      </c>
      <c r="C485" s="1" t="s">
        <v>531</v>
      </c>
      <c r="D485" s="1" t="s">
        <v>20</v>
      </c>
      <c r="E485" s="1" t="n">
        <v>24</v>
      </c>
      <c r="F485" s="1" t="str">
        <f aca="false">IF(E485 &lt;14, "kind", "volwassene")</f>
        <v>volwassene</v>
      </c>
    </row>
    <row r="486" customFormat="false" ht="15" hidden="false" customHeight="false" outlineLevel="0" collapsed="false">
      <c r="A486" s="1" t="n">
        <v>2</v>
      </c>
      <c r="B486" s="1" t="n">
        <v>0</v>
      </c>
      <c r="C486" s="1" t="s">
        <v>532</v>
      </c>
      <c r="D486" s="1" t="s">
        <v>7</v>
      </c>
      <c r="E486" s="1" t="n">
        <v>49</v>
      </c>
      <c r="F486" s="1" t="str">
        <f aca="false">IF(E486 &lt;14, "kind", "volwassene")</f>
        <v>volwassene</v>
      </c>
    </row>
    <row r="487" customFormat="false" ht="15" hidden="false" customHeight="false" outlineLevel="0" collapsed="false">
      <c r="A487" s="1" t="n">
        <v>2</v>
      </c>
      <c r="B487" s="1" t="n">
        <v>1</v>
      </c>
      <c r="C487" s="1" t="s">
        <v>533</v>
      </c>
      <c r="D487" s="1" t="s">
        <v>20</v>
      </c>
      <c r="E487" s="1" t="n">
        <v>48</v>
      </c>
      <c r="F487" s="1" t="str">
        <f aca="false">IF(E487 &lt;14, "kind", "volwassene")</f>
        <v>volwassene</v>
      </c>
    </row>
    <row r="488" customFormat="false" ht="15" hidden="false" customHeight="false" outlineLevel="0" collapsed="false">
      <c r="A488" s="1" t="n">
        <v>2</v>
      </c>
      <c r="B488" s="1" t="n">
        <v>1</v>
      </c>
      <c r="C488" s="1" t="s">
        <v>534</v>
      </c>
      <c r="D488" s="1" t="s">
        <v>20</v>
      </c>
      <c r="E488" s="1" t="n">
        <v>55</v>
      </c>
      <c r="F488" s="1" t="str">
        <f aca="false">IF(E488 &lt;14, "kind", "volwassene")</f>
        <v>volwassene</v>
      </c>
    </row>
    <row r="489" customFormat="false" ht="15" hidden="false" customHeight="false" outlineLevel="0" collapsed="false">
      <c r="A489" s="1" t="n">
        <v>2</v>
      </c>
      <c r="B489" s="1" t="n">
        <v>0</v>
      </c>
      <c r="C489" s="1" t="s">
        <v>535</v>
      </c>
      <c r="D489" s="1" t="s">
        <v>7</v>
      </c>
      <c r="E489" s="1" t="n">
        <v>24</v>
      </c>
      <c r="F489" s="1" t="str">
        <f aca="false">IF(E489 &lt;14, "kind", "volwassene")</f>
        <v>volwassene</v>
      </c>
    </row>
    <row r="490" customFormat="false" ht="15" hidden="false" customHeight="false" outlineLevel="0" collapsed="false">
      <c r="A490" s="1" t="n">
        <v>2</v>
      </c>
      <c r="B490" s="1" t="n">
        <v>0</v>
      </c>
      <c r="C490" s="1" t="s">
        <v>536</v>
      </c>
      <c r="D490" s="1" t="s">
        <v>7</v>
      </c>
      <c r="E490" s="1" t="n">
        <v>32</v>
      </c>
      <c r="F490" s="1" t="str">
        <f aca="false">IF(E490 &lt;14, "kind", "volwassene")</f>
        <v>volwassene</v>
      </c>
    </row>
    <row r="491" customFormat="false" ht="15" hidden="false" customHeight="false" outlineLevel="0" collapsed="false">
      <c r="A491" s="1" t="n">
        <v>2</v>
      </c>
      <c r="B491" s="1" t="n">
        <v>0</v>
      </c>
      <c r="C491" s="1" t="s">
        <v>537</v>
      </c>
      <c r="D491" s="1" t="s">
        <v>7</v>
      </c>
      <c r="E491" s="1" t="n">
        <v>21</v>
      </c>
      <c r="F491" s="1" t="str">
        <f aca="false">IF(E491 &lt;14, "kind", "volwassene")</f>
        <v>volwassene</v>
      </c>
    </row>
    <row r="492" customFormat="false" ht="15" hidden="false" customHeight="false" outlineLevel="0" collapsed="false">
      <c r="A492" s="1" t="n">
        <v>2</v>
      </c>
      <c r="B492" s="1" t="n">
        <v>0</v>
      </c>
      <c r="C492" s="1" t="s">
        <v>538</v>
      </c>
      <c r="D492" s="1" t="s">
        <v>20</v>
      </c>
      <c r="E492" s="1" t="n">
        <v>18</v>
      </c>
      <c r="F492" s="1" t="str">
        <f aca="false">IF(E492 &lt;14, "kind", "volwassene")</f>
        <v>volwassene</v>
      </c>
    </row>
    <row r="493" customFormat="false" ht="15" hidden="false" customHeight="false" outlineLevel="0" collapsed="false">
      <c r="A493" s="1" t="n">
        <v>1</v>
      </c>
      <c r="B493" s="1" t="n">
        <v>0</v>
      </c>
      <c r="C493" s="1" t="s">
        <v>539</v>
      </c>
      <c r="D493" s="1" t="s">
        <v>7</v>
      </c>
      <c r="E493" s="1" t="n">
        <v>55</v>
      </c>
      <c r="F493" s="1" t="str">
        <f aca="false">IF(E493 &lt;14, "kind", "volwassene")</f>
        <v>volwassene</v>
      </c>
    </row>
    <row r="494" customFormat="false" ht="15" hidden="false" customHeight="false" outlineLevel="0" collapsed="false">
      <c r="A494" s="1" t="n">
        <v>1</v>
      </c>
      <c r="B494" s="1" t="n">
        <v>1</v>
      </c>
      <c r="C494" s="1" t="s">
        <v>540</v>
      </c>
      <c r="D494" s="1" t="s">
        <v>20</v>
      </c>
      <c r="E494" s="1" t="n">
        <v>16</v>
      </c>
      <c r="F494" s="1" t="str">
        <f aca="false">IF(E494 &lt;14, "kind", "volwassene")</f>
        <v>volwassene</v>
      </c>
    </row>
    <row r="495" customFormat="false" ht="15" hidden="false" customHeight="false" outlineLevel="0" collapsed="false">
      <c r="A495" s="1" t="n">
        <v>1</v>
      </c>
      <c r="B495" s="1" t="n">
        <v>1</v>
      </c>
      <c r="C495" s="1" t="s">
        <v>541</v>
      </c>
      <c r="D495" s="1" t="s">
        <v>20</v>
      </c>
      <c r="E495" s="1" t="n">
        <v>44</v>
      </c>
      <c r="F495" s="1" t="str">
        <f aca="false">IF(E495 &lt;14, "kind", "volwassene")</f>
        <v>volwassene</v>
      </c>
    </row>
    <row r="496" customFormat="false" ht="15" hidden="false" customHeight="false" outlineLevel="0" collapsed="false">
      <c r="A496" s="1" t="n">
        <v>3</v>
      </c>
      <c r="B496" s="1" t="n">
        <v>1</v>
      </c>
      <c r="C496" s="1" t="s">
        <v>542</v>
      </c>
      <c r="D496" s="1" t="s">
        <v>20</v>
      </c>
      <c r="E496" s="1" t="n">
        <v>2</v>
      </c>
      <c r="F496" s="1" t="str">
        <f aca="false">IF(E496 &lt;14, "kind", "volwassene")</f>
        <v>kind</v>
      </c>
    </row>
    <row r="497" customFormat="false" ht="15" hidden="false" customHeight="false" outlineLevel="0" collapsed="false">
      <c r="A497" s="1" t="n">
        <v>3</v>
      </c>
      <c r="B497" s="1" t="n">
        <v>1</v>
      </c>
      <c r="C497" s="1" t="s">
        <v>543</v>
      </c>
      <c r="D497" s="1" t="s">
        <v>20</v>
      </c>
      <c r="E497" s="1" t="n">
        <v>22</v>
      </c>
      <c r="F497" s="1" t="str">
        <f aca="false">IF(E497 &lt;14, "kind", "volwassene")</f>
        <v>volwassene</v>
      </c>
    </row>
    <row r="498" customFormat="false" ht="15" hidden="false" customHeight="false" outlineLevel="0" collapsed="false">
      <c r="A498" s="1" t="n">
        <v>2</v>
      </c>
      <c r="B498" s="1" t="n">
        <v>1</v>
      </c>
      <c r="C498" s="1" t="s">
        <v>544</v>
      </c>
      <c r="D498" s="1" t="s">
        <v>20</v>
      </c>
      <c r="E498" s="1" t="n">
        <v>20</v>
      </c>
      <c r="F498" s="1" t="str">
        <f aca="false">IF(E498 &lt;14, "kind", "volwassene")</f>
        <v>volwassene</v>
      </c>
    </row>
    <row r="499" customFormat="false" ht="15" hidden="false" customHeight="false" outlineLevel="0" collapsed="false">
      <c r="A499" s="1" t="n">
        <v>2</v>
      </c>
      <c r="B499" s="1" t="n">
        <v>0</v>
      </c>
      <c r="C499" s="1" t="s">
        <v>545</v>
      </c>
      <c r="D499" s="1" t="s">
        <v>7</v>
      </c>
      <c r="E499" s="1" t="n">
        <v>23</v>
      </c>
      <c r="F499" s="1" t="str">
        <f aca="false">IF(E499 &lt;14, "kind", "volwassene")</f>
        <v>volwassene</v>
      </c>
    </row>
    <row r="500" customFormat="false" ht="15" hidden="false" customHeight="false" outlineLevel="0" collapsed="false">
      <c r="A500" s="1" t="n">
        <v>2</v>
      </c>
      <c r="B500" s="1" t="n">
        <v>0</v>
      </c>
      <c r="C500" s="1" t="s">
        <v>546</v>
      </c>
      <c r="D500" s="1" t="s">
        <v>7</v>
      </c>
      <c r="E500" s="1" t="n">
        <v>36</v>
      </c>
      <c r="F500" s="1" t="str">
        <f aca="false">IF(E500 &lt;14, "kind", "volwassene")</f>
        <v>volwassene</v>
      </c>
    </row>
    <row r="501" customFormat="false" ht="15" hidden="false" customHeight="false" outlineLevel="0" collapsed="false">
      <c r="A501" s="1" t="n">
        <v>2</v>
      </c>
      <c r="B501" s="1" t="n">
        <v>1</v>
      </c>
      <c r="C501" s="1" t="s">
        <v>547</v>
      </c>
      <c r="D501" s="1" t="s">
        <v>20</v>
      </c>
      <c r="E501" s="1" t="n">
        <v>54</v>
      </c>
      <c r="F501" s="1" t="str">
        <f aca="false">IF(E501 &lt;14, "kind", "volwassene")</f>
        <v>volwassene</v>
      </c>
    </row>
    <row r="502" customFormat="false" ht="15" hidden="false" customHeight="false" outlineLevel="0" collapsed="false">
      <c r="A502" s="1" t="n">
        <v>2</v>
      </c>
      <c r="B502" s="1" t="n">
        <v>0</v>
      </c>
      <c r="C502" s="1" t="s">
        <v>548</v>
      </c>
      <c r="D502" s="1" t="s">
        <v>7</v>
      </c>
      <c r="E502" s="1" t="n">
        <v>50</v>
      </c>
      <c r="F502" s="1" t="str">
        <f aca="false">IF(E502 &lt;14, "kind", "volwassene")</f>
        <v>volwassene</v>
      </c>
    </row>
    <row r="503" customFormat="false" ht="15" hidden="false" customHeight="false" outlineLevel="0" collapsed="false">
      <c r="A503" s="1" t="n">
        <v>1</v>
      </c>
      <c r="B503" s="1" t="n">
        <v>1</v>
      </c>
      <c r="C503" s="1" t="s">
        <v>549</v>
      </c>
      <c r="D503" s="1" t="s">
        <v>20</v>
      </c>
      <c r="E503" s="1" t="n">
        <v>51</v>
      </c>
      <c r="F503" s="1" t="str">
        <f aca="false">IF(E503 &lt;14, "kind", "volwassene")</f>
        <v>volwassene</v>
      </c>
    </row>
    <row r="504" customFormat="false" ht="15" hidden="false" customHeight="false" outlineLevel="0" collapsed="false">
      <c r="A504" s="1" t="n">
        <v>2</v>
      </c>
      <c r="B504" s="1" t="n">
        <v>0</v>
      </c>
      <c r="C504" s="1" t="s">
        <v>550</v>
      </c>
      <c r="D504" s="1" t="s">
        <v>7</v>
      </c>
      <c r="E504" s="1" t="n">
        <v>44</v>
      </c>
      <c r="F504" s="1" t="str">
        <f aca="false">IF(E504 &lt;14, "kind", "volwassene")</f>
        <v>volwassene</v>
      </c>
    </row>
    <row r="505" customFormat="false" ht="15" hidden="false" customHeight="false" outlineLevel="0" collapsed="false">
      <c r="A505" s="1" t="n">
        <v>2</v>
      </c>
      <c r="B505" s="1" t="n">
        <v>1</v>
      </c>
      <c r="C505" s="1" t="s">
        <v>551</v>
      </c>
      <c r="D505" s="1" t="s">
        <v>20</v>
      </c>
      <c r="E505" s="1" t="n">
        <v>29</v>
      </c>
      <c r="F505" s="1" t="str">
        <f aca="false">IF(E505 &lt;14, "kind", "volwassene")</f>
        <v>volwassene</v>
      </c>
    </row>
    <row r="506" customFormat="false" ht="15" hidden="false" customHeight="false" outlineLevel="0" collapsed="false">
      <c r="A506" s="1" t="n">
        <v>3</v>
      </c>
      <c r="B506" s="1" t="n">
        <v>0</v>
      </c>
      <c r="C506" s="1" t="s">
        <v>552</v>
      </c>
      <c r="D506" s="1" t="s">
        <v>7</v>
      </c>
      <c r="E506" s="1" t="n">
        <v>43</v>
      </c>
      <c r="F506" s="1" t="str">
        <f aca="false">IF(E506 &lt;14, "kind", "volwassene")</f>
        <v>volwassene</v>
      </c>
    </row>
    <row r="507" customFormat="false" ht="15" hidden="false" customHeight="false" outlineLevel="0" collapsed="false">
      <c r="A507" s="1" t="n">
        <v>3</v>
      </c>
      <c r="B507" s="1" t="n">
        <v>0</v>
      </c>
      <c r="C507" s="1" t="s">
        <v>553</v>
      </c>
      <c r="D507" s="1" t="s">
        <v>7</v>
      </c>
      <c r="E507" s="1" t="n">
        <v>28</v>
      </c>
      <c r="F507" s="1" t="str">
        <f aca="false">IF(E507 &lt;14, "kind", "volwassene")</f>
        <v>volwassene</v>
      </c>
    </row>
    <row r="508" customFormat="false" ht="15" hidden="false" customHeight="false" outlineLevel="0" collapsed="false">
      <c r="A508" s="1" t="n">
        <v>1</v>
      </c>
      <c r="B508" s="1" t="n">
        <v>0</v>
      </c>
      <c r="C508" s="1" t="s">
        <v>554</v>
      </c>
      <c r="D508" s="1" t="s">
        <v>7</v>
      </c>
      <c r="E508" s="1" t="n">
        <v>42</v>
      </c>
      <c r="F508" s="1" t="str">
        <f aca="false">IF(E508 &lt;14, "kind", "volwassene")</f>
        <v>volwassene</v>
      </c>
    </row>
    <row r="509" customFormat="false" ht="15" hidden="false" customHeight="false" outlineLevel="0" collapsed="false">
      <c r="A509" s="1" t="n">
        <v>1</v>
      </c>
      <c r="B509" s="1" t="n">
        <v>1</v>
      </c>
      <c r="C509" s="1" t="s">
        <v>555</v>
      </c>
      <c r="D509" s="1" t="s">
        <v>20</v>
      </c>
      <c r="E509" s="1" t="n">
        <v>35</v>
      </c>
      <c r="F509" s="1" t="str">
        <f aca="false">IF(E509 &lt;14, "kind", "volwassene")</f>
        <v>volwassene</v>
      </c>
    </row>
    <row r="510" customFormat="false" ht="15" hidden="false" customHeight="false" outlineLevel="0" collapsed="false">
      <c r="A510" s="1" t="n">
        <v>1</v>
      </c>
      <c r="B510" s="1" t="n">
        <v>1</v>
      </c>
      <c r="C510" s="1" t="s">
        <v>556</v>
      </c>
      <c r="D510" s="1" t="s">
        <v>7</v>
      </c>
      <c r="E510" s="1" t="n">
        <v>35</v>
      </c>
      <c r="F510" s="1" t="str">
        <f aca="false">IF(E510 &lt;14, "kind", "volwassene")</f>
        <v>volwassene</v>
      </c>
    </row>
    <row r="511" customFormat="false" ht="15" hidden="false" customHeight="false" outlineLevel="0" collapsed="false">
      <c r="A511" s="1" t="n">
        <v>3</v>
      </c>
      <c r="B511" s="1" t="n">
        <v>1</v>
      </c>
      <c r="C511" s="1" t="s">
        <v>557</v>
      </c>
      <c r="D511" s="1" t="s">
        <v>20</v>
      </c>
      <c r="E511" s="1" t="n">
        <v>27</v>
      </c>
      <c r="F511" s="1" t="str">
        <f aca="false">IF(E511 &lt;14, "kind", "volwassene")</f>
        <v>volwassene</v>
      </c>
    </row>
    <row r="512" customFormat="false" ht="15" hidden="false" customHeight="false" outlineLevel="0" collapsed="false">
      <c r="A512" s="1" t="n">
        <v>2</v>
      </c>
      <c r="B512" s="1" t="n">
        <v>0</v>
      </c>
      <c r="C512" s="1" t="s">
        <v>558</v>
      </c>
      <c r="D512" s="1" t="s">
        <v>7</v>
      </c>
      <c r="E512" s="1" t="n">
        <v>21</v>
      </c>
      <c r="F512" s="1" t="str">
        <f aca="false">IF(E512 &lt;14, "kind", "volwassene")</f>
        <v>volwassene</v>
      </c>
    </row>
    <row r="513" customFormat="false" ht="15" hidden="false" customHeight="false" outlineLevel="0" collapsed="false">
      <c r="A513" s="1" t="n">
        <v>2</v>
      </c>
      <c r="B513" s="1" t="n">
        <v>1</v>
      </c>
      <c r="C513" s="1" t="s">
        <v>559</v>
      </c>
      <c r="D513" s="1" t="s">
        <v>7</v>
      </c>
      <c r="E513" s="1" t="n">
        <v>42</v>
      </c>
      <c r="F513" s="1" t="str">
        <f aca="false">IF(E513 &lt;14, "kind", "volwassene")</f>
        <v>volwassene</v>
      </c>
    </row>
    <row r="514" customFormat="false" ht="15" hidden="false" customHeight="false" outlineLevel="0" collapsed="false">
      <c r="A514" s="1" t="n">
        <v>2</v>
      </c>
      <c r="B514" s="1" t="n">
        <v>0</v>
      </c>
      <c r="C514" s="1" t="s">
        <v>560</v>
      </c>
      <c r="D514" s="1" t="s">
        <v>7</v>
      </c>
      <c r="E514" s="1" t="n">
        <v>63</v>
      </c>
      <c r="F514" s="1" t="str">
        <f aca="false">IF(E514 &lt;14, "kind", "volwassene")</f>
        <v>volwassene</v>
      </c>
    </row>
    <row r="515" customFormat="false" ht="15" hidden="false" customHeight="false" outlineLevel="0" collapsed="false">
      <c r="A515" s="1" t="n">
        <v>2</v>
      </c>
      <c r="B515" s="1" t="n">
        <v>0</v>
      </c>
      <c r="C515" s="1" t="s">
        <v>561</v>
      </c>
      <c r="D515" s="1" t="s">
        <v>20</v>
      </c>
      <c r="E515" s="1" t="n">
        <v>60</v>
      </c>
      <c r="F515" s="1" t="str">
        <f aca="false">IF(E515 &lt;14, "kind", "volwassene")</f>
        <v>volwassene</v>
      </c>
    </row>
    <row r="516" customFormat="false" ht="15" hidden="false" customHeight="false" outlineLevel="0" collapsed="false">
      <c r="A516" s="1" t="n">
        <v>1</v>
      </c>
      <c r="B516" s="1" t="n">
        <v>1</v>
      </c>
      <c r="C516" s="1" t="s">
        <v>562</v>
      </c>
      <c r="D516" s="1" t="s">
        <v>7</v>
      </c>
      <c r="E516" s="1" t="n">
        <v>38</v>
      </c>
      <c r="F516" s="1" t="str">
        <f aca="false">IF(E516 &lt;14, "kind", "volwassene")</f>
        <v>volwassene</v>
      </c>
    </row>
    <row r="517" customFormat="false" ht="15" hidden="false" customHeight="false" outlineLevel="0" collapsed="false">
      <c r="A517" s="1" t="n">
        <v>1</v>
      </c>
      <c r="B517" s="1" t="n">
        <v>1</v>
      </c>
      <c r="C517" s="1" t="s">
        <v>563</v>
      </c>
      <c r="D517" s="1" t="s">
        <v>20</v>
      </c>
      <c r="E517" s="1" t="n">
        <v>35</v>
      </c>
      <c r="F517" s="1" t="str">
        <f aca="false">IF(E517 &lt;14, "kind", "volwassene")</f>
        <v>volwassene</v>
      </c>
    </row>
    <row r="518" customFormat="false" ht="15" hidden="false" customHeight="false" outlineLevel="0" collapsed="false">
      <c r="A518" s="1" t="n">
        <v>3</v>
      </c>
      <c r="B518" s="1" t="n">
        <v>0</v>
      </c>
      <c r="C518" s="1" t="s">
        <v>564</v>
      </c>
      <c r="D518" s="1" t="s">
        <v>7</v>
      </c>
      <c r="E518" s="1" t="n">
        <v>42</v>
      </c>
      <c r="F518" s="1" t="str">
        <f aca="false">IF(E518 &lt;14, "kind", "volwassene")</f>
        <v>volwassene</v>
      </c>
    </row>
    <row r="519" customFormat="false" ht="15" hidden="false" customHeight="false" outlineLevel="0" collapsed="false">
      <c r="A519" s="1" t="n">
        <v>2</v>
      </c>
      <c r="B519" s="1" t="n">
        <v>0</v>
      </c>
      <c r="C519" s="1" t="s">
        <v>565</v>
      </c>
      <c r="D519" s="1" t="s">
        <v>7</v>
      </c>
      <c r="E519" s="1" t="n">
        <v>33</v>
      </c>
      <c r="F519" s="1" t="str">
        <f aca="false">IF(E519 &lt;14, "kind", "volwassene")</f>
        <v>volwassene</v>
      </c>
    </row>
    <row r="520" customFormat="false" ht="15" hidden="false" customHeight="false" outlineLevel="0" collapsed="false">
      <c r="A520" s="1" t="n">
        <v>3</v>
      </c>
      <c r="B520" s="1" t="n">
        <v>0</v>
      </c>
      <c r="C520" s="1" t="s">
        <v>566</v>
      </c>
      <c r="D520" s="1" t="s">
        <v>7</v>
      </c>
      <c r="E520" s="1" t="n">
        <v>30</v>
      </c>
      <c r="F520" s="1" t="str">
        <f aca="false">IF(E520 &lt;14, "kind", "volwassene")</f>
        <v>volwassene</v>
      </c>
    </row>
    <row r="521" customFormat="false" ht="15" hidden="false" customHeight="false" outlineLevel="0" collapsed="false">
      <c r="A521" s="1" t="n">
        <v>1</v>
      </c>
      <c r="B521" s="1" t="n">
        <v>1</v>
      </c>
      <c r="C521" s="1" t="s">
        <v>567</v>
      </c>
      <c r="D521" s="1" t="s">
        <v>20</v>
      </c>
      <c r="E521" s="1" t="n">
        <v>38</v>
      </c>
      <c r="F521" s="1" t="str">
        <f aca="false">IF(E521 &lt;14, "kind", "volwassene")</f>
        <v>volwassene</v>
      </c>
    </row>
    <row r="522" customFormat="false" ht="15" hidden="false" customHeight="false" outlineLevel="0" collapsed="false">
      <c r="A522" s="1" t="n">
        <v>2</v>
      </c>
      <c r="B522" s="1" t="n">
        <v>1</v>
      </c>
      <c r="C522" s="1" t="s">
        <v>568</v>
      </c>
      <c r="D522" s="1" t="s">
        <v>20</v>
      </c>
      <c r="E522" s="1" t="n">
        <v>17</v>
      </c>
      <c r="F522" s="1" t="str">
        <f aca="false">IF(E522 &lt;14, "kind", "volwassene")</f>
        <v>volwassene</v>
      </c>
    </row>
    <row r="523" customFormat="false" ht="15" hidden="false" customHeight="false" outlineLevel="0" collapsed="false">
      <c r="A523" s="1" t="n">
        <v>3</v>
      </c>
      <c r="B523" s="1" t="n">
        <v>0</v>
      </c>
      <c r="C523" s="1" t="s">
        <v>569</v>
      </c>
      <c r="D523" s="1" t="s">
        <v>20</v>
      </c>
      <c r="E523" s="1" t="n">
        <v>27</v>
      </c>
      <c r="F523" s="1" t="str">
        <f aca="false">IF(E523 &lt;14, "kind", "volwassene")</f>
        <v>volwassene</v>
      </c>
    </row>
    <row r="524" customFormat="false" ht="15" hidden="false" customHeight="false" outlineLevel="0" collapsed="false">
      <c r="A524" s="1" t="n">
        <v>3</v>
      </c>
      <c r="B524" s="1" t="n">
        <v>0</v>
      </c>
      <c r="C524" s="1" t="s">
        <v>570</v>
      </c>
      <c r="D524" s="1" t="s">
        <v>20</v>
      </c>
      <c r="E524" s="1" t="n">
        <v>25</v>
      </c>
      <c r="F524" s="1" t="str">
        <f aca="false">IF(E524 &lt;14, "kind", "volwassene")</f>
        <v>volwassene</v>
      </c>
    </row>
    <row r="525" customFormat="false" ht="15" hidden="false" customHeight="false" outlineLevel="0" collapsed="false">
      <c r="A525" s="1" t="n">
        <v>1</v>
      </c>
      <c r="B525" s="1" t="n">
        <v>0</v>
      </c>
      <c r="C525" s="1" t="s">
        <v>571</v>
      </c>
      <c r="D525" s="1" t="s">
        <v>20</v>
      </c>
      <c r="E525" s="1" t="n">
        <v>50</v>
      </c>
      <c r="F525" s="1" t="str">
        <f aca="false">IF(E525 &lt;14, "kind", "volwassene")</f>
        <v>volwassene</v>
      </c>
    </row>
    <row r="526" customFormat="false" ht="15" hidden="false" customHeight="false" outlineLevel="0" collapsed="false">
      <c r="A526" s="1" t="n">
        <v>1</v>
      </c>
      <c r="B526" s="1" t="n">
        <v>1</v>
      </c>
      <c r="C526" s="1" t="s">
        <v>572</v>
      </c>
      <c r="D526" s="1" t="s">
        <v>7</v>
      </c>
      <c r="E526" s="1" t="n">
        <v>49</v>
      </c>
      <c r="F526" s="1" t="str">
        <f aca="false">IF(E526 &lt;14, "kind", "volwassene")</f>
        <v>volwassene</v>
      </c>
    </row>
    <row r="527" customFormat="false" ht="15" hidden="false" customHeight="false" outlineLevel="0" collapsed="false">
      <c r="A527" s="1" t="n">
        <v>2</v>
      </c>
      <c r="B527" s="1" t="n">
        <v>0</v>
      </c>
      <c r="C527" s="1" t="s">
        <v>573</v>
      </c>
      <c r="D527" s="1" t="s">
        <v>7</v>
      </c>
      <c r="E527" s="1" t="n">
        <v>42</v>
      </c>
      <c r="F527" s="1" t="str">
        <f aca="false">IF(E527 &lt;14, "kind", "volwassene")</f>
        <v>volwassene</v>
      </c>
    </row>
    <row r="528" customFormat="false" ht="15" hidden="false" customHeight="false" outlineLevel="0" collapsed="false">
      <c r="A528" s="1" t="n">
        <v>2</v>
      </c>
      <c r="B528" s="1" t="n">
        <v>1</v>
      </c>
      <c r="C528" s="1" t="s">
        <v>574</v>
      </c>
      <c r="D528" s="1" t="s">
        <v>20</v>
      </c>
      <c r="E528" s="1" t="n">
        <v>24</v>
      </c>
      <c r="F528" s="1" t="str">
        <f aca="false">IF(E528 &lt;14, "kind", "volwassene")</f>
        <v>volwassene</v>
      </c>
    </row>
    <row r="529" customFormat="false" ht="15" hidden="false" customHeight="false" outlineLevel="0" collapsed="false">
      <c r="A529" s="1" t="n">
        <v>3</v>
      </c>
      <c r="B529" s="1" t="n">
        <v>1</v>
      </c>
      <c r="C529" s="1" t="s">
        <v>575</v>
      </c>
      <c r="D529" s="1" t="s">
        <v>7</v>
      </c>
      <c r="E529" s="1" t="n">
        <v>29</v>
      </c>
      <c r="F529" s="1" t="str">
        <f aca="false">IF(E529 &lt;14, "kind", "volwassene")</f>
        <v>volwassene</v>
      </c>
    </row>
    <row r="530" customFormat="false" ht="15" hidden="false" customHeight="false" outlineLevel="0" collapsed="false">
      <c r="A530" s="1" t="n">
        <v>3</v>
      </c>
      <c r="B530" s="1" t="n">
        <v>1</v>
      </c>
      <c r="C530" s="1" t="s">
        <v>576</v>
      </c>
      <c r="D530" s="1" t="s">
        <v>7</v>
      </c>
      <c r="E530" s="1" t="n">
        <v>21</v>
      </c>
      <c r="F530" s="1" t="str">
        <f aca="false">IF(E530 &lt;14, "kind", "volwassene")</f>
        <v>volwassene</v>
      </c>
    </row>
    <row r="531" customFormat="false" ht="15" hidden="false" customHeight="false" outlineLevel="0" collapsed="false">
      <c r="A531" s="1" t="n">
        <v>2</v>
      </c>
      <c r="B531" s="1" t="n">
        <v>0</v>
      </c>
      <c r="C531" s="1" t="s">
        <v>577</v>
      </c>
      <c r="D531" s="1" t="s">
        <v>7</v>
      </c>
      <c r="E531" s="1" t="n">
        <v>47</v>
      </c>
      <c r="F531" s="1" t="str">
        <f aca="false">IF(E531 &lt;14, "kind", "volwassene")</f>
        <v>volwassene</v>
      </c>
    </row>
    <row r="532" customFormat="false" ht="15" hidden="false" customHeight="false" outlineLevel="0" collapsed="false">
      <c r="A532" s="1" t="n">
        <v>2</v>
      </c>
      <c r="B532" s="1" t="n">
        <v>0</v>
      </c>
      <c r="C532" s="1" t="s">
        <v>578</v>
      </c>
      <c r="D532" s="1" t="s">
        <v>7</v>
      </c>
      <c r="E532" s="1" t="n">
        <v>24</v>
      </c>
      <c r="F532" s="1" t="str">
        <f aca="false">IF(E532 &lt;14, "kind", "volwassene")</f>
        <v>volwassene</v>
      </c>
    </row>
    <row r="533" customFormat="false" ht="15" hidden="false" customHeight="false" outlineLevel="0" collapsed="false">
      <c r="A533" s="1" t="n">
        <v>2</v>
      </c>
      <c r="B533" s="1" t="n">
        <v>0</v>
      </c>
      <c r="C533" s="1" t="s">
        <v>579</v>
      </c>
      <c r="D533" s="1" t="s">
        <v>7</v>
      </c>
      <c r="E533" s="1" t="n">
        <v>22</v>
      </c>
      <c r="F533" s="1" t="str">
        <f aca="false">IF(E533 &lt;14, "kind", "volwassene")</f>
        <v>volwassene</v>
      </c>
    </row>
    <row r="534" customFormat="false" ht="15" hidden="false" customHeight="false" outlineLevel="0" collapsed="false">
      <c r="A534" s="1" t="n">
        <v>2</v>
      </c>
      <c r="B534" s="1" t="n">
        <v>0</v>
      </c>
      <c r="C534" s="1" t="s">
        <v>580</v>
      </c>
      <c r="D534" s="1" t="s">
        <v>7</v>
      </c>
      <c r="E534" s="1" t="n">
        <v>32</v>
      </c>
      <c r="F534" s="1" t="str">
        <f aca="false">IF(E534 &lt;14, "kind", "volwassene")</f>
        <v>volwassene</v>
      </c>
    </row>
    <row r="535" customFormat="false" ht="15" hidden="false" customHeight="false" outlineLevel="0" collapsed="false">
      <c r="A535" s="1" t="n">
        <v>3</v>
      </c>
      <c r="B535" s="1" t="n">
        <v>0</v>
      </c>
      <c r="C535" s="1" t="s">
        <v>581</v>
      </c>
      <c r="D535" s="1" t="s">
        <v>7</v>
      </c>
      <c r="E535" s="1" t="n">
        <v>20</v>
      </c>
      <c r="F535" s="1" t="str">
        <f aca="false">IF(E535 &lt;14, "kind", "volwassene")</f>
        <v>volwassene</v>
      </c>
    </row>
    <row r="536" customFormat="false" ht="15" hidden="false" customHeight="false" outlineLevel="0" collapsed="false">
      <c r="A536" s="1" t="n">
        <v>3</v>
      </c>
      <c r="B536" s="1" t="n">
        <v>0</v>
      </c>
      <c r="C536" s="1" t="s">
        <v>582</v>
      </c>
      <c r="D536" s="1" t="s">
        <v>7</v>
      </c>
      <c r="E536" s="1" t="n">
        <v>48</v>
      </c>
      <c r="F536" s="1" t="str">
        <f aca="false">IF(E536 &lt;14, "kind", "volwassene")</f>
        <v>volwassene</v>
      </c>
    </row>
    <row r="537" customFormat="false" ht="15" hidden="false" customHeight="false" outlineLevel="0" collapsed="false">
      <c r="A537" s="1" t="n">
        <v>3</v>
      </c>
      <c r="B537" s="1" t="n">
        <v>0</v>
      </c>
      <c r="C537" s="1" t="s">
        <v>583</v>
      </c>
      <c r="D537" s="1" t="s">
        <v>7</v>
      </c>
      <c r="E537" s="1" t="n">
        <v>17</v>
      </c>
      <c r="F537" s="1" t="str">
        <f aca="false">IF(E537 &lt;14, "kind", "volwassene")</f>
        <v>volwassene</v>
      </c>
    </row>
    <row r="538" customFormat="false" ht="15" hidden="false" customHeight="false" outlineLevel="0" collapsed="false">
      <c r="A538" s="1" t="n">
        <v>2</v>
      </c>
      <c r="B538" s="1" t="n">
        <v>1</v>
      </c>
      <c r="C538" s="1" t="s">
        <v>584</v>
      </c>
      <c r="D538" s="1" t="s">
        <v>20</v>
      </c>
      <c r="E538" s="1" t="n">
        <v>23</v>
      </c>
      <c r="F538" s="1" t="str">
        <f aca="false">IF(E538 &lt;14, "kind", "volwassene")</f>
        <v>volwassene</v>
      </c>
    </row>
    <row r="539" customFormat="false" ht="15" hidden="false" customHeight="false" outlineLevel="0" collapsed="false">
      <c r="A539" s="1" t="n">
        <v>3</v>
      </c>
      <c r="B539" s="1" t="n">
        <v>0</v>
      </c>
      <c r="C539" s="1" t="s">
        <v>585</v>
      </c>
      <c r="D539" s="1" t="s">
        <v>7</v>
      </c>
      <c r="E539" s="1" t="n">
        <v>34</v>
      </c>
      <c r="F539" s="1" t="str">
        <f aca="false">IF(E539 &lt;14, "kind", "volwassene")</f>
        <v>volwassene</v>
      </c>
    </row>
    <row r="540" customFormat="false" ht="15" hidden="false" customHeight="false" outlineLevel="0" collapsed="false">
      <c r="A540" s="1" t="n">
        <v>3</v>
      </c>
      <c r="B540" s="1" t="n">
        <v>1</v>
      </c>
      <c r="C540" s="1" t="s">
        <v>586</v>
      </c>
      <c r="D540" s="1" t="s">
        <v>7</v>
      </c>
      <c r="E540" s="1" t="n">
        <v>26</v>
      </c>
      <c r="F540" s="1" t="str">
        <f aca="false">IF(E540 &lt;14, "kind", "volwassene")</f>
        <v>volwassene</v>
      </c>
    </row>
    <row r="541" customFormat="false" ht="15" hidden="false" customHeight="false" outlineLevel="0" collapsed="false">
      <c r="A541" s="1" t="n">
        <v>3</v>
      </c>
      <c r="B541" s="1" t="n">
        <v>0</v>
      </c>
      <c r="C541" s="1" t="s">
        <v>587</v>
      </c>
      <c r="D541" s="1" t="s">
        <v>7</v>
      </c>
      <c r="E541" s="1" t="n">
        <v>22</v>
      </c>
      <c r="F541" s="1" t="str">
        <f aca="false">IF(E541 &lt;14, "kind", "volwassene")</f>
        <v>volwassene</v>
      </c>
    </row>
    <row r="542" customFormat="false" ht="15" hidden="false" customHeight="false" outlineLevel="0" collapsed="false">
      <c r="A542" s="1" t="n">
        <v>3</v>
      </c>
      <c r="B542" s="1" t="n">
        <v>0</v>
      </c>
      <c r="C542" s="1" t="s">
        <v>588</v>
      </c>
      <c r="D542" s="1" t="s">
        <v>7</v>
      </c>
      <c r="E542" s="1" t="n">
        <v>33</v>
      </c>
      <c r="F542" s="1" t="str">
        <f aca="false">IF(E542 &lt;14, "kind", "volwassene")</f>
        <v>volwassene</v>
      </c>
    </row>
    <row r="543" customFormat="false" ht="15" hidden="false" customHeight="false" outlineLevel="0" collapsed="false">
      <c r="A543" s="1" t="n">
        <v>3</v>
      </c>
      <c r="B543" s="1" t="n">
        <v>0</v>
      </c>
      <c r="C543" s="1" t="s">
        <v>589</v>
      </c>
      <c r="D543" s="1" t="s">
        <v>7</v>
      </c>
      <c r="E543" s="1" t="n">
        <v>31</v>
      </c>
      <c r="F543" s="1" t="str">
        <f aca="false">IF(E543 &lt;14, "kind", "volwassene")</f>
        <v>volwassene</v>
      </c>
    </row>
    <row r="544" customFormat="false" ht="15" hidden="false" customHeight="false" outlineLevel="0" collapsed="false">
      <c r="A544" s="1" t="n">
        <v>3</v>
      </c>
      <c r="B544" s="1" t="n">
        <v>0</v>
      </c>
      <c r="C544" s="1" t="s">
        <v>590</v>
      </c>
      <c r="D544" s="1" t="s">
        <v>7</v>
      </c>
      <c r="E544" s="1" t="n">
        <v>29</v>
      </c>
      <c r="F544" s="1" t="str">
        <f aca="false">IF(E544 &lt;14, "kind", "volwassene")</f>
        <v>volwassene</v>
      </c>
    </row>
    <row r="545" customFormat="false" ht="15" hidden="false" customHeight="false" outlineLevel="0" collapsed="false">
      <c r="A545" s="1" t="n">
        <v>3</v>
      </c>
      <c r="B545" s="1" t="n">
        <v>1</v>
      </c>
      <c r="C545" s="1" t="s">
        <v>591</v>
      </c>
      <c r="D545" s="1" t="s">
        <v>7</v>
      </c>
      <c r="E545" s="1" t="n">
        <v>4</v>
      </c>
      <c r="F545" s="1" t="str">
        <f aca="false">IF(E545 &lt;14, "kind", "volwassene")</f>
        <v>kind</v>
      </c>
    </row>
    <row r="546" customFormat="false" ht="15" hidden="false" customHeight="false" outlineLevel="0" collapsed="false">
      <c r="A546" s="1" t="n">
        <v>3</v>
      </c>
      <c r="B546" s="1" t="n">
        <v>1</v>
      </c>
      <c r="C546" s="1" t="s">
        <v>592</v>
      </c>
      <c r="D546" s="1" t="s">
        <v>20</v>
      </c>
      <c r="E546" s="1" t="n">
        <v>1</v>
      </c>
      <c r="F546" s="1" t="str">
        <f aca="false">IF(E546 &lt;14, "kind", "volwassene")</f>
        <v>kind</v>
      </c>
    </row>
    <row r="547" customFormat="false" ht="15" hidden="false" customHeight="false" outlineLevel="0" collapsed="false">
      <c r="A547" s="1" t="n">
        <v>3</v>
      </c>
      <c r="B547" s="1" t="n">
        <v>0</v>
      </c>
      <c r="C547" s="1" t="s">
        <v>593</v>
      </c>
      <c r="D547" s="1" t="s">
        <v>7</v>
      </c>
      <c r="E547" s="1" t="n">
        <v>49</v>
      </c>
      <c r="F547" s="1" t="str">
        <f aca="false">IF(E547 &lt;14, "kind", "volwassene")</f>
        <v>volwassene</v>
      </c>
    </row>
    <row r="548" customFormat="false" ht="15" hidden="false" customHeight="false" outlineLevel="0" collapsed="false">
      <c r="A548" s="1" t="n">
        <v>3</v>
      </c>
      <c r="B548" s="1" t="n">
        <v>0</v>
      </c>
      <c r="C548" s="1" t="s">
        <v>594</v>
      </c>
      <c r="D548" s="1" t="s">
        <v>7</v>
      </c>
      <c r="E548" s="1" t="n">
        <v>33</v>
      </c>
      <c r="F548" s="1" t="str">
        <f aca="false">IF(E548 &lt;14, "kind", "volwassene")</f>
        <v>volwassene</v>
      </c>
    </row>
    <row r="549" customFormat="false" ht="15" hidden="false" customHeight="false" outlineLevel="0" collapsed="false">
      <c r="A549" s="1" t="n">
        <v>3</v>
      </c>
      <c r="B549" s="1" t="n">
        <v>0</v>
      </c>
      <c r="C549" s="1" t="s">
        <v>595</v>
      </c>
      <c r="D549" s="1" t="s">
        <v>7</v>
      </c>
      <c r="E549" s="1" t="n">
        <v>19</v>
      </c>
      <c r="F549" s="1" t="str">
        <f aca="false">IF(E549 &lt;14, "kind", "volwassene")</f>
        <v>volwassene</v>
      </c>
    </row>
    <row r="550" customFormat="false" ht="15" hidden="false" customHeight="false" outlineLevel="0" collapsed="false">
      <c r="A550" s="1" t="n">
        <v>3</v>
      </c>
      <c r="B550" s="1" t="n">
        <v>1</v>
      </c>
      <c r="C550" s="1" t="s">
        <v>596</v>
      </c>
      <c r="D550" s="1" t="s">
        <v>20</v>
      </c>
      <c r="E550" s="1" t="n">
        <v>27</v>
      </c>
      <c r="F550" s="1" t="str">
        <f aca="false">IF(E550 &lt;14, "kind", "volwassene")</f>
        <v>volwassene</v>
      </c>
    </row>
    <row r="551" customFormat="false" ht="15" hidden="false" customHeight="false" outlineLevel="0" collapsed="false">
      <c r="A551" s="1" t="n">
        <v>1</v>
      </c>
      <c r="B551" s="1" t="n">
        <v>0</v>
      </c>
      <c r="C551" s="1" t="s">
        <v>597</v>
      </c>
      <c r="D551" s="1" t="s">
        <v>7</v>
      </c>
      <c r="E551" s="1" t="n">
        <v>46</v>
      </c>
      <c r="F551" s="1" t="str">
        <f aca="false">IF(E551 &lt;14, "kind", "volwassene")</f>
        <v>volwassene</v>
      </c>
    </row>
    <row r="552" customFormat="false" ht="15" hidden="false" customHeight="false" outlineLevel="0" collapsed="false">
      <c r="A552" s="1" t="n">
        <v>3</v>
      </c>
      <c r="B552" s="1" t="n">
        <v>0</v>
      </c>
      <c r="C552" s="1" t="s">
        <v>598</v>
      </c>
      <c r="D552" s="1" t="s">
        <v>7</v>
      </c>
      <c r="E552" s="1" t="n">
        <v>23</v>
      </c>
      <c r="F552" s="1" t="str">
        <f aca="false">IF(E552 &lt;14, "kind", "volwassene")</f>
        <v>volwassene</v>
      </c>
    </row>
    <row r="553" customFormat="false" ht="15" hidden="false" customHeight="false" outlineLevel="0" collapsed="false">
      <c r="A553" s="1" t="n">
        <v>3</v>
      </c>
      <c r="B553" s="1" t="n">
        <v>1</v>
      </c>
      <c r="C553" s="1" t="s">
        <v>599</v>
      </c>
      <c r="D553" s="1" t="s">
        <v>7</v>
      </c>
      <c r="E553" s="1" t="n">
        <v>32</v>
      </c>
      <c r="F553" s="1" t="str">
        <f aca="false">IF(E553 &lt;14, "kind", "volwassene")</f>
        <v>volwassene</v>
      </c>
    </row>
    <row r="554" customFormat="false" ht="15" hidden="false" customHeight="false" outlineLevel="0" collapsed="false">
      <c r="A554" s="1" t="n">
        <v>3</v>
      </c>
      <c r="B554" s="1" t="n">
        <v>0</v>
      </c>
      <c r="C554" s="1" t="s">
        <v>600</v>
      </c>
      <c r="D554" s="1" t="s">
        <v>7</v>
      </c>
      <c r="E554" s="1" t="n">
        <v>27</v>
      </c>
      <c r="F554" s="1" t="str">
        <f aca="false">IF(E554 &lt;14, "kind", "volwassene")</f>
        <v>volwassene</v>
      </c>
    </row>
    <row r="555" customFormat="false" ht="15" hidden="false" customHeight="false" outlineLevel="0" collapsed="false">
      <c r="A555" s="1" t="n">
        <v>1</v>
      </c>
      <c r="B555" s="1" t="n">
        <v>0</v>
      </c>
      <c r="C555" s="1" t="s">
        <v>601</v>
      </c>
      <c r="D555" s="1" t="s">
        <v>7</v>
      </c>
      <c r="E555" s="1" t="n">
        <v>50</v>
      </c>
      <c r="F555" s="1" t="str">
        <f aca="false">IF(E555 &lt;14, "kind", "volwassene")</f>
        <v>volwassene</v>
      </c>
    </row>
    <row r="556" customFormat="false" ht="15" hidden="false" customHeight="false" outlineLevel="0" collapsed="false">
      <c r="A556" s="1" t="n">
        <v>3</v>
      </c>
      <c r="B556" s="1" t="n">
        <v>0</v>
      </c>
      <c r="C556" s="1" t="s">
        <v>602</v>
      </c>
      <c r="D556" s="1" t="s">
        <v>20</v>
      </c>
      <c r="E556" s="1" t="n">
        <v>20</v>
      </c>
      <c r="F556" s="1" t="str">
        <f aca="false">IF(E556 &lt;14, "kind", "volwassene")</f>
        <v>volwassene</v>
      </c>
    </row>
    <row r="557" customFormat="false" ht="15" hidden="false" customHeight="false" outlineLevel="0" collapsed="false">
      <c r="A557" s="1" t="n">
        <v>3</v>
      </c>
      <c r="B557" s="1" t="n">
        <v>0</v>
      </c>
      <c r="C557" s="1" t="s">
        <v>603</v>
      </c>
      <c r="D557" s="1" t="s">
        <v>20</v>
      </c>
      <c r="E557" s="1" t="n">
        <v>21</v>
      </c>
      <c r="F557" s="1" t="str">
        <f aca="false">IF(E557 &lt;14, "kind", "volwassene")</f>
        <v>volwassene</v>
      </c>
    </row>
    <row r="558" customFormat="false" ht="15" hidden="false" customHeight="false" outlineLevel="0" collapsed="false">
      <c r="A558" s="1" t="n">
        <v>3</v>
      </c>
      <c r="B558" s="1" t="n">
        <v>1</v>
      </c>
      <c r="C558" s="1" t="s">
        <v>604</v>
      </c>
      <c r="D558" s="1" t="s">
        <v>7</v>
      </c>
      <c r="E558" s="1" t="n">
        <v>32</v>
      </c>
      <c r="F558" s="1" t="str">
        <f aca="false">IF(E558 &lt;14, "kind", "volwassene")</f>
        <v>volwassene</v>
      </c>
    </row>
    <row r="559" customFormat="false" ht="15" hidden="false" customHeight="false" outlineLevel="0" collapsed="false">
      <c r="A559" s="1" t="n">
        <v>3</v>
      </c>
      <c r="B559" s="1" t="n">
        <v>0</v>
      </c>
      <c r="C559" s="1" t="s">
        <v>605</v>
      </c>
      <c r="D559" s="1" t="s">
        <v>7</v>
      </c>
      <c r="E559" s="1" t="n">
        <v>17</v>
      </c>
      <c r="F559" s="1" t="str">
        <f aca="false">IF(E559 &lt;14, "kind", "volwassene")</f>
        <v>volwassene</v>
      </c>
    </row>
    <row r="560" customFormat="false" ht="15" hidden="false" customHeight="false" outlineLevel="0" collapsed="false">
      <c r="A560" s="1" t="n">
        <v>3</v>
      </c>
      <c r="B560" s="1" t="n">
        <v>0</v>
      </c>
      <c r="C560" s="1" t="s">
        <v>606</v>
      </c>
      <c r="D560" s="1" t="s">
        <v>7</v>
      </c>
      <c r="E560" s="1" t="n">
        <v>21</v>
      </c>
      <c r="F560" s="1" t="str">
        <f aca="false">IF(E560 &lt;14, "kind", "volwassene")</f>
        <v>volwassene</v>
      </c>
    </row>
    <row r="561" customFormat="false" ht="15" hidden="false" customHeight="false" outlineLevel="0" collapsed="false">
      <c r="A561" s="1" t="n">
        <v>2</v>
      </c>
      <c r="B561" s="1" t="n">
        <v>0</v>
      </c>
      <c r="C561" s="1" t="s">
        <v>607</v>
      </c>
      <c r="D561" s="1" t="s">
        <v>7</v>
      </c>
      <c r="E561" s="1" t="n">
        <v>34</v>
      </c>
      <c r="F561" s="1" t="str">
        <f aca="false">IF(E561 &lt;14, "kind", "volwassene")</f>
        <v>volwassene</v>
      </c>
    </row>
    <row r="562" customFormat="false" ht="15" hidden="false" customHeight="false" outlineLevel="0" collapsed="false">
      <c r="A562" s="1" t="n">
        <v>2</v>
      </c>
      <c r="B562" s="1" t="n">
        <v>1</v>
      </c>
      <c r="C562" s="1" t="s">
        <v>608</v>
      </c>
      <c r="D562" s="1" t="s">
        <v>20</v>
      </c>
      <c r="E562" s="1" t="n">
        <v>24</v>
      </c>
      <c r="F562" s="1" t="str">
        <f aca="false">IF(E562 &lt;14, "kind", "volwassene")</f>
        <v>volwassene</v>
      </c>
    </row>
    <row r="563" customFormat="false" ht="15" hidden="false" customHeight="false" outlineLevel="0" collapsed="false">
      <c r="A563" s="1" t="n">
        <v>3</v>
      </c>
      <c r="B563" s="1" t="n">
        <v>0</v>
      </c>
      <c r="C563" s="1" t="s">
        <v>609</v>
      </c>
      <c r="D563" s="1" t="s">
        <v>7</v>
      </c>
      <c r="E563" s="1" t="n">
        <v>30</v>
      </c>
      <c r="F563" s="1" t="str">
        <f aca="false">IF(E563 &lt;14, "kind", "volwassene")</f>
        <v>volwassene</v>
      </c>
    </row>
    <row r="564" customFormat="false" ht="15" hidden="false" customHeight="false" outlineLevel="0" collapsed="false">
      <c r="A564" s="1" t="n">
        <v>3</v>
      </c>
      <c r="B564" s="1" t="n">
        <v>1</v>
      </c>
      <c r="C564" s="1" t="s">
        <v>610</v>
      </c>
      <c r="D564" s="1" t="s">
        <v>7</v>
      </c>
      <c r="E564" s="1" t="n">
        <v>21</v>
      </c>
      <c r="F564" s="1" t="str">
        <f aca="false">IF(E564 &lt;14, "kind", "volwassene")</f>
        <v>volwassene</v>
      </c>
    </row>
    <row r="565" customFormat="false" ht="15" hidden="false" customHeight="false" outlineLevel="0" collapsed="false">
      <c r="A565" s="1" t="n">
        <v>3</v>
      </c>
      <c r="B565" s="1" t="n">
        <v>0</v>
      </c>
      <c r="C565" s="1" t="s">
        <v>611</v>
      </c>
      <c r="D565" s="1" t="s">
        <v>7</v>
      </c>
      <c r="E565" s="1" t="n">
        <v>33</v>
      </c>
      <c r="F565" s="1" t="str">
        <f aca="false">IF(E565 &lt;14, "kind", "volwassene")</f>
        <v>volwassene</v>
      </c>
    </row>
    <row r="566" customFormat="false" ht="15" hidden="false" customHeight="false" outlineLevel="0" collapsed="false">
      <c r="A566" s="1" t="n">
        <v>3</v>
      </c>
      <c r="B566" s="1" t="n">
        <v>0</v>
      </c>
      <c r="C566" s="1" t="s">
        <v>612</v>
      </c>
      <c r="D566" s="1" t="s">
        <v>7</v>
      </c>
      <c r="E566" s="1" t="n">
        <v>22</v>
      </c>
      <c r="F566" s="1" t="str">
        <f aca="false">IF(E566 &lt;14, "kind", "volwassene")</f>
        <v>volwassene</v>
      </c>
    </row>
    <row r="567" customFormat="false" ht="15" hidden="false" customHeight="false" outlineLevel="0" collapsed="false">
      <c r="A567" s="1" t="n">
        <v>2</v>
      </c>
      <c r="B567" s="1" t="n">
        <v>0</v>
      </c>
      <c r="C567" s="1" t="s">
        <v>613</v>
      </c>
      <c r="D567" s="1" t="s">
        <v>20</v>
      </c>
      <c r="E567" s="1" t="n">
        <v>22</v>
      </c>
      <c r="F567" s="1" t="str">
        <f aca="false">IF(E567 &lt;14, "kind", "volwassene")</f>
        <v>volwassene</v>
      </c>
    </row>
    <row r="568" customFormat="false" ht="15" hidden="false" customHeight="false" outlineLevel="0" collapsed="false">
      <c r="A568" s="1" t="n">
        <v>3</v>
      </c>
      <c r="B568" s="1" t="n">
        <v>1</v>
      </c>
      <c r="C568" s="1" t="s">
        <v>614</v>
      </c>
      <c r="D568" s="1" t="s">
        <v>20</v>
      </c>
      <c r="E568" s="1" t="n">
        <v>4</v>
      </c>
      <c r="F568" s="1" t="str">
        <f aca="false">IF(E568 &lt;14, "kind", "volwassene")</f>
        <v>kind</v>
      </c>
    </row>
    <row r="569" customFormat="false" ht="15" hidden="false" customHeight="false" outlineLevel="0" collapsed="false">
      <c r="A569" s="1" t="n">
        <v>3</v>
      </c>
      <c r="B569" s="1" t="n">
        <v>1</v>
      </c>
      <c r="C569" s="1" t="s">
        <v>615</v>
      </c>
      <c r="D569" s="1" t="s">
        <v>7</v>
      </c>
      <c r="E569" s="1" t="n">
        <v>39</v>
      </c>
      <c r="F569" s="1" t="str">
        <f aca="false">IF(E569 &lt;14, "kind", "volwassene")</f>
        <v>volwassene</v>
      </c>
    </row>
    <row r="570" customFormat="false" ht="15" hidden="false" customHeight="false" outlineLevel="0" collapsed="false">
      <c r="A570" s="1" t="n">
        <v>3</v>
      </c>
      <c r="B570" s="1" t="n">
        <v>0</v>
      </c>
      <c r="C570" s="1" t="s">
        <v>616</v>
      </c>
      <c r="D570" s="1" t="s">
        <v>7</v>
      </c>
      <c r="E570" s="1" t="n">
        <v>18.5</v>
      </c>
      <c r="F570" s="1" t="str">
        <f aca="false">IF(E570 &lt;14, "kind", "volwassene")</f>
        <v>volwassene</v>
      </c>
    </row>
    <row r="571" customFormat="false" ht="15" hidden="false" customHeight="false" outlineLevel="0" collapsed="false">
      <c r="A571" s="1" t="n">
        <v>2</v>
      </c>
      <c r="B571" s="1" t="n">
        <v>0</v>
      </c>
      <c r="C571" s="1" t="s">
        <v>617</v>
      </c>
      <c r="D571" s="1" t="s">
        <v>7</v>
      </c>
      <c r="E571" s="1" t="n">
        <v>35</v>
      </c>
      <c r="F571" s="1" t="str">
        <f aca="false">IF(E571 &lt;14, "kind", "volwassene")</f>
        <v>volwassene</v>
      </c>
    </row>
    <row r="572" customFormat="false" ht="15" hidden="false" customHeight="false" outlineLevel="0" collapsed="false">
      <c r="A572" s="1" t="n">
        <v>1</v>
      </c>
      <c r="B572" s="1" t="n">
        <v>0</v>
      </c>
      <c r="C572" s="1" t="s">
        <v>618</v>
      </c>
      <c r="D572" s="1" t="s">
        <v>7</v>
      </c>
      <c r="E572" s="1" t="n">
        <v>32.5</v>
      </c>
      <c r="F572" s="1" t="str">
        <f aca="false">IF(E572 &lt;14, "kind", "volwassene")</f>
        <v>volwassene</v>
      </c>
    </row>
    <row r="573" customFormat="false" ht="15" hidden="false" customHeight="false" outlineLevel="0" collapsed="false">
      <c r="A573" s="1" t="n">
        <v>3</v>
      </c>
      <c r="B573" s="1" t="n">
        <v>0</v>
      </c>
      <c r="C573" s="1" t="s">
        <v>619</v>
      </c>
      <c r="D573" s="1" t="s">
        <v>7</v>
      </c>
      <c r="E573" s="1" t="n">
        <v>34.5</v>
      </c>
      <c r="F573" s="1" t="str">
        <f aca="false">IF(E573 &lt;14, "kind", "volwassene")</f>
        <v>volwassene</v>
      </c>
    </row>
    <row r="574" customFormat="false" ht="15" hidden="false" customHeight="false" outlineLevel="0" collapsed="false">
      <c r="A574" s="1" t="n">
        <v>3</v>
      </c>
      <c r="B574" s="1" t="n">
        <v>0</v>
      </c>
      <c r="C574" s="1" t="s">
        <v>619</v>
      </c>
      <c r="D574" s="1" t="s">
        <v>7</v>
      </c>
      <c r="E574" s="1" t="n">
        <v>44</v>
      </c>
      <c r="F574" s="1" t="str">
        <f aca="false">IF(E574 &lt;14, "kind", "volwassene")</f>
        <v>volwassene</v>
      </c>
    </row>
    <row r="575" customFormat="false" ht="15" hidden="false" customHeight="false" outlineLevel="0" collapsed="false">
      <c r="A575" s="1" t="n">
        <v>2</v>
      </c>
      <c r="B575" s="1" t="n">
        <v>1</v>
      </c>
      <c r="C575" s="1" t="s">
        <v>620</v>
      </c>
      <c r="D575" s="1" t="s">
        <v>20</v>
      </c>
      <c r="E575" s="1" t="n">
        <v>45</v>
      </c>
      <c r="F575" s="1" t="str">
        <f aca="false">IF(E575 &lt;14, "kind", "volwassene")</f>
        <v>volwassene</v>
      </c>
    </row>
    <row r="576" customFormat="false" ht="15" hidden="false" customHeight="false" outlineLevel="0" collapsed="false">
      <c r="A576" s="1" t="n">
        <v>1</v>
      </c>
      <c r="B576" s="1" t="n">
        <v>0</v>
      </c>
      <c r="C576" s="1" t="s">
        <v>621</v>
      </c>
      <c r="D576" s="1" t="s">
        <v>7</v>
      </c>
      <c r="E576" s="1" t="n">
        <v>58</v>
      </c>
      <c r="F576" s="1" t="str">
        <f aca="false">IF(E576 &lt;14, "kind", "volwassene")</f>
        <v>volwassene</v>
      </c>
    </row>
    <row r="577" customFormat="false" ht="15" hidden="false" customHeight="false" outlineLevel="0" collapsed="false">
      <c r="A577" s="1" t="n">
        <v>1</v>
      </c>
      <c r="B577" s="1" t="n">
        <v>0</v>
      </c>
      <c r="C577" s="1" t="s">
        <v>622</v>
      </c>
      <c r="D577" s="1" t="s">
        <v>7</v>
      </c>
      <c r="E577" s="1" t="n">
        <v>41</v>
      </c>
      <c r="F577" s="1" t="str">
        <f aca="false">IF(E577 &lt;14, "kind", "volwassene")</f>
        <v>volwassene</v>
      </c>
    </row>
    <row r="578" customFormat="false" ht="15" hidden="false" customHeight="false" outlineLevel="0" collapsed="false">
      <c r="A578" s="1" t="n">
        <v>1</v>
      </c>
      <c r="B578" s="1" t="n">
        <v>1</v>
      </c>
      <c r="C578" s="1" t="s">
        <v>623</v>
      </c>
      <c r="D578" s="1" t="s">
        <v>7</v>
      </c>
      <c r="E578" s="1" t="n">
        <v>42</v>
      </c>
      <c r="F578" s="1" t="str">
        <f aca="false">IF(E578 &lt;14, "kind", "volwassene")</f>
        <v>volwassene</v>
      </c>
    </row>
    <row r="579" customFormat="false" ht="15" hidden="false" customHeight="false" outlineLevel="0" collapsed="false">
      <c r="A579" s="1" t="n">
        <v>1</v>
      </c>
      <c r="B579" s="1" t="n">
        <v>1</v>
      </c>
      <c r="C579" s="1" t="s">
        <v>624</v>
      </c>
      <c r="D579" s="1" t="s">
        <v>20</v>
      </c>
      <c r="E579" s="1" t="n">
        <v>45</v>
      </c>
      <c r="F579" s="1" t="str">
        <f aca="false">IF(E579 &lt;14, "kind", "volwassene")</f>
        <v>volwassene</v>
      </c>
    </row>
    <row r="580" customFormat="false" ht="15" hidden="false" customHeight="false" outlineLevel="0" collapsed="false">
      <c r="A580" s="1" t="n">
        <v>3</v>
      </c>
      <c r="B580" s="1" t="n">
        <v>0</v>
      </c>
      <c r="C580" s="1" t="s">
        <v>625</v>
      </c>
      <c r="D580" s="1" t="s">
        <v>20</v>
      </c>
      <c r="E580" s="1" t="n">
        <v>22</v>
      </c>
      <c r="F580" s="1" t="str">
        <f aca="false">IF(E580 &lt;14, "kind", "volwassene")</f>
        <v>volwassene</v>
      </c>
    </row>
    <row r="581" customFormat="false" ht="15" hidden="false" customHeight="false" outlineLevel="0" collapsed="false">
      <c r="A581" s="1" t="n">
        <v>3</v>
      </c>
      <c r="B581" s="1" t="n">
        <v>0</v>
      </c>
      <c r="C581" s="1" t="s">
        <v>626</v>
      </c>
      <c r="D581" s="1" t="s">
        <v>7</v>
      </c>
      <c r="E581" s="1" t="n">
        <v>26</v>
      </c>
      <c r="F581" s="1" t="str">
        <f aca="false">IF(E581 &lt;14, "kind", "volwassene")</f>
        <v>volwassene</v>
      </c>
    </row>
    <row r="582" customFormat="false" ht="15" hidden="false" customHeight="false" outlineLevel="0" collapsed="false">
      <c r="A582" s="1" t="n">
        <v>3</v>
      </c>
      <c r="B582" s="1" t="n">
        <v>1</v>
      </c>
      <c r="C582" s="1" t="s">
        <v>627</v>
      </c>
      <c r="D582" s="1" t="s">
        <v>20</v>
      </c>
      <c r="E582" s="1" t="n">
        <v>4</v>
      </c>
      <c r="F582" s="1" t="str">
        <f aca="false">IF(E582 &lt;14, "kind", "volwassene")</f>
        <v>kind</v>
      </c>
    </row>
    <row r="583" customFormat="false" ht="15" hidden="false" customHeight="false" outlineLevel="0" collapsed="false">
      <c r="A583" s="1" t="n">
        <v>3</v>
      </c>
      <c r="B583" s="1" t="n">
        <v>1</v>
      </c>
      <c r="C583" s="1" t="s">
        <v>628</v>
      </c>
      <c r="D583" s="1" t="s">
        <v>7</v>
      </c>
      <c r="E583" s="1" t="n">
        <v>29</v>
      </c>
      <c r="F583" s="1" t="str">
        <f aca="false">IF(E583 &lt;14, "kind", "volwassene")</f>
        <v>volwassene</v>
      </c>
    </row>
    <row r="584" customFormat="false" ht="15" hidden="false" customHeight="false" outlineLevel="0" collapsed="false">
      <c r="A584" s="1" t="n">
        <v>3</v>
      </c>
      <c r="B584" s="1" t="n">
        <v>1</v>
      </c>
      <c r="C584" s="1" t="s">
        <v>629</v>
      </c>
      <c r="D584" s="1" t="s">
        <v>20</v>
      </c>
      <c r="E584" s="1" t="n">
        <v>26</v>
      </c>
      <c r="F584" s="1" t="str">
        <f aca="false">IF(E584 &lt;14, "kind", "volwassene")</f>
        <v>volwassene</v>
      </c>
    </row>
    <row r="585" customFormat="false" ht="15" hidden="false" customHeight="false" outlineLevel="0" collapsed="false">
      <c r="A585" s="1" t="n">
        <v>2</v>
      </c>
      <c r="B585" s="1" t="n">
        <v>0</v>
      </c>
      <c r="C585" s="1" t="s">
        <v>630</v>
      </c>
      <c r="D585" s="1" t="s">
        <v>7</v>
      </c>
      <c r="E585" s="1" t="n">
        <v>57</v>
      </c>
      <c r="F585" s="1" t="str">
        <f aca="false">IF(E585 &lt;14, "kind", "volwassene")</f>
        <v>volwassene</v>
      </c>
    </row>
    <row r="586" customFormat="false" ht="15" hidden="false" customHeight="false" outlineLevel="0" collapsed="false">
      <c r="A586" s="1" t="n">
        <v>3</v>
      </c>
      <c r="B586" s="1" t="n">
        <v>0</v>
      </c>
      <c r="C586" s="1" t="s">
        <v>631</v>
      </c>
      <c r="D586" s="1" t="s">
        <v>20</v>
      </c>
      <c r="E586" s="1" t="n">
        <v>1</v>
      </c>
      <c r="F586" s="1" t="str">
        <f aca="false">IF(E586 &lt;14, "kind", "volwassene")</f>
        <v>kind</v>
      </c>
    </row>
    <row r="587" customFormat="false" ht="15" hidden="false" customHeight="false" outlineLevel="0" collapsed="false">
      <c r="A587" s="1" t="n">
        <v>3</v>
      </c>
      <c r="B587" s="1" t="n">
        <v>0</v>
      </c>
      <c r="C587" s="1" t="s">
        <v>632</v>
      </c>
      <c r="D587" s="1" t="s">
        <v>7</v>
      </c>
      <c r="E587" s="1" t="n">
        <v>18</v>
      </c>
      <c r="F587" s="1" t="str">
        <f aca="false">IF(E587 &lt;14, "kind", "volwassene")</f>
        <v>volwassene</v>
      </c>
    </row>
    <row r="588" customFormat="false" ht="15" hidden="false" customHeight="false" outlineLevel="0" collapsed="false">
      <c r="A588" s="1" t="n">
        <v>3</v>
      </c>
      <c r="B588" s="1" t="n">
        <v>0</v>
      </c>
      <c r="C588" s="1" t="s">
        <v>633</v>
      </c>
      <c r="D588" s="1" t="s">
        <v>20</v>
      </c>
      <c r="E588" s="1" t="n">
        <v>36</v>
      </c>
      <c r="F588" s="1" t="str">
        <f aca="false">IF(E588 &lt;14, "kind", "volwassene")</f>
        <v>volwassene</v>
      </c>
    </row>
    <row r="589" customFormat="false" ht="15" hidden="false" customHeight="false" outlineLevel="0" collapsed="false">
      <c r="A589" s="1" t="n">
        <v>3</v>
      </c>
      <c r="B589" s="1" t="n">
        <v>1</v>
      </c>
      <c r="C589" s="1" t="s">
        <v>634</v>
      </c>
      <c r="D589" s="1" t="s">
        <v>7</v>
      </c>
      <c r="E589" s="1" t="n">
        <v>25</v>
      </c>
      <c r="F589" s="1" t="str">
        <f aca="false">IF(E589 &lt;14, "kind", "volwassene")</f>
        <v>volwassene</v>
      </c>
    </row>
    <row r="590" customFormat="false" ht="15" hidden="false" customHeight="false" outlineLevel="0" collapsed="false">
      <c r="A590" s="1" t="n">
        <v>1</v>
      </c>
      <c r="B590" s="1" t="n">
        <v>1</v>
      </c>
      <c r="C590" s="1" t="s">
        <v>635</v>
      </c>
      <c r="D590" s="1" t="s">
        <v>20</v>
      </c>
      <c r="E590" s="1" t="n">
        <v>39</v>
      </c>
      <c r="F590" s="1" t="str">
        <f aca="false">IF(E590 &lt;14, "kind", "volwassene")</f>
        <v>volwassene</v>
      </c>
    </row>
    <row r="591" customFormat="false" ht="15" hidden="false" customHeight="false" outlineLevel="0" collapsed="false">
      <c r="A591" s="1" t="n">
        <v>2</v>
      </c>
      <c r="B591" s="1" t="n">
        <v>0</v>
      </c>
      <c r="C591" s="1" t="s">
        <v>636</v>
      </c>
      <c r="D591" s="1" t="s">
        <v>7</v>
      </c>
      <c r="E591" s="1" t="n">
        <v>31</v>
      </c>
      <c r="F591" s="1" t="str">
        <f aca="false">IF(E591 &lt;14, "kind", "volwassene")</f>
        <v>volwassene</v>
      </c>
    </row>
    <row r="592" customFormat="false" ht="15" hidden="false" customHeight="false" outlineLevel="0" collapsed="false">
      <c r="A592" s="1" t="n">
        <v>2</v>
      </c>
      <c r="B592" s="1" t="n">
        <v>0</v>
      </c>
      <c r="C592" s="1" t="s">
        <v>637</v>
      </c>
      <c r="D592" s="1" t="s">
        <v>20</v>
      </c>
      <c r="E592" s="1" t="n">
        <v>26</v>
      </c>
      <c r="F592" s="1" t="str">
        <f aca="false">IF(E592 &lt;14, "kind", "volwassene")</f>
        <v>volwassene</v>
      </c>
    </row>
    <row r="593" customFormat="false" ht="15" hidden="false" customHeight="false" outlineLevel="0" collapsed="false">
      <c r="A593" s="1" t="n">
        <v>2</v>
      </c>
      <c r="B593" s="1" t="n">
        <v>0</v>
      </c>
      <c r="C593" s="1" t="s">
        <v>638</v>
      </c>
      <c r="D593" s="1" t="s">
        <v>7</v>
      </c>
      <c r="E593" s="1" t="n">
        <v>30</v>
      </c>
      <c r="F593" s="1" t="str">
        <f aca="false">IF(E593 &lt;14, "kind", "volwassene")</f>
        <v>volwassene</v>
      </c>
    </row>
    <row r="594" customFormat="false" ht="15" hidden="false" customHeight="false" outlineLevel="0" collapsed="false">
      <c r="A594" s="1" t="n">
        <v>3</v>
      </c>
      <c r="B594" s="1" t="n">
        <v>0</v>
      </c>
      <c r="C594" s="1" t="s">
        <v>639</v>
      </c>
      <c r="D594" s="1" t="s">
        <v>20</v>
      </c>
      <c r="E594" s="1" t="n">
        <v>37</v>
      </c>
      <c r="F594" s="1" t="str">
        <f aca="false">IF(E594 &lt;14, "kind", "volwassene")</f>
        <v>volwassene</v>
      </c>
    </row>
    <row r="595" customFormat="false" ht="15" hidden="false" customHeight="false" outlineLevel="0" collapsed="false">
      <c r="A595" s="1" t="n">
        <v>3</v>
      </c>
      <c r="B595" s="1" t="n">
        <v>1</v>
      </c>
      <c r="C595" s="1" t="s">
        <v>640</v>
      </c>
      <c r="D595" s="1" t="s">
        <v>20</v>
      </c>
      <c r="E595" s="1" t="n">
        <v>22</v>
      </c>
      <c r="F595" s="1" t="str">
        <f aca="false">IF(E595 &lt;14, "kind", "volwassene")</f>
        <v>volwassene</v>
      </c>
    </row>
    <row r="596" customFormat="false" ht="15" hidden="false" customHeight="false" outlineLevel="0" collapsed="false">
      <c r="A596" s="1" t="n">
        <v>3</v>
      </c>
      <c r="B596" s="1" t="n">
        <v>1</v>
      </c>
      <c r="C596" s="1" t="s">
        <v>641</v>
      </c>
      <c r="D596" s="1" t="s">
        <v>7</v>
      </c>
      <c r="E596" s="1" t="n">
        <v>26</v>
      </c>
      <c r="F596" s="1" t="str">
        <f aca="false">IF(E596 &lt;14, "kind", "volwassene")</f>
        <v>volwassene</v>
      </c>
    </row>
    <row r="597" customFormat="false" ht="15" hidden="false" customHeight="false" outlineLevel="0" collapsed="false">
      <c r="A597" s="1" t="n">
        <v>2</v>
      </c>
      <c r="B597" s="1" t="n">
        <v>1</v>
      </c>
      <c r="C597" s="1" t="s">
        <v>642</v>
      </c>
      <c r="D597" s="1" t="s">
        <v>20</v>
      </c>
      <c r="E597" s="1" t="n">
        <v>1</v>
      </c>
      <c r="F597" s="1" t="str">
        <f aca="false">IF(E597 &lt;14, "kind", "volwassene")</f>
        <v>kind</v>
      </c>
    </row>
    <row r="598" customFormat="false" ht="15" hidden="false" customHeight="false" outlineLevel="0" collapsed="false">
      <c r="A598" s="1" t="n">
        <v>2</v>
      </c>
      <c r="B598" s="1" t="n">
        <v>1</v>
      </c>
      <c r="C598" s="1" t="s">
        <v>643</v>
      </c>
      <c r="D598" s="1" t="s">
        <v>20</v>
      </c>
      <c r="E598" s="1" t="n">
        <v>3</v>
      </c>
      <c r="F598" s="1" t="str">
        <f aca="false">IF(E598 &lt;14, "kind", "volwassene")</f>
        <v>kind</v>
      </c>
    </row>
    <row r="599" customFormat="false" ht="15" hidden="false" customHeight="false" outlineLevel="0" collapsed="false">
      <c r="A599" s="1" t="n">
        <v>2</v>
      </c>
      <c r="B599" s="1" t="n">
        <v>0</v>
      </c>
      <c r="C599" s="1" t="s">
        <v>644</v>
      </c>
      <c r="D599" s="1" t="s">
        <v>7</v>
      </c>
      <c r="E599" s="1" t="n">
        <v>25</v>
      </c>
      <c r="F599" s="1" t="str">
        <f aca="false">IF(E599 &lt;14, "kind", "volwassene")</f>
        <v>volwassene</v>
      </c>
    </row>
    <row r="600" customFormat="false" ht="15" hidden="false" customHeight="false" outlineLevel="0" collapsed="false">
      <c r="A600" s="1" t="n">
        <v>2</v>
      </c>
      <c r="B600" s="1" t="n">
        <v>1</v>
      </c>
      <c r="C600" s="1" t="s">
        <v>645</v>
      </c>
      <c r="D600" s="1" t="s">
        <v>20</v>
      </c>
      <c r="E600" s="1" t="n">
        <v>22</v>
      </c>
      <c r="F600" s="1" t="str">
        <f aca="false">IF(E600 &lt;14, "kind", "volwassene")</f>
        <v>volwassene</v>
      </c>
    </row>
    <row r="601" customFormat="false" ht="15" hidden="false" customHeight="false" outlineLevel="0" collapsed="false">
      <c r="A601" s="1" t="n">
        <v>3</v>
      </c>
      <c r="B601" s="1" t="n">
        <v>0</v>
      </c>
      <c r="C601" s="1" t="s">
        <v>646</v>
      </c>
      <c r="D601" s="1" t="s">
        <v>7</v>
      </c>
      <c r="E601" s="1" t="n">
        <v>29</v>
      </c>
      <c r="F601" s="1" t="str">
        <f aca="false">IF(E601 &lt;14, "kind", "volwassene")</f>
        <v>volwassene</v>
      </c>
    </row>
    <row r="602" customFormat="false" ht="15" hidden="false" customHeight="false" outlineLevel="0" collapsed="false">
      <c r="A602" s="1" t="n">
        <v>3</v>
      </c>
      <c r="B602" s="1" t="n">
        <v>0</v>
      </c>
      <c r="C602" s="1" t="s">
        <v>647</v>
      </c>
      <c r="D602" s="1" t="s">
        <v>7</v>
      </c>
      <c r="E602" s="1" t="n">
        <v>29</v>
      </c>
      <c r="F602" s="1" t="str">
        <f aca="false">IF(E602 &lt;14, "kind", "volwassene")</f>
        <v>volwassene</v>
      </c>
    </row>
    <row r="603" customFormat="false" ht="15" hidden="false" customHeight="false" outlineLevel="0" collapsed="false">
      <c r="A603" s="1" t="n">
        <v>3</v>
      </c>
      <c r="B603" s="1" t="n">
        <v>0</v>
      </c>
      <c r="C603" s="1" t="s">
        <v>648</v>
      </c>
      <c r="D603" s="1" t="s">
        <v>7</v>
      </c>
      <c r="E603" s="1" t="n">
        <v>22</v>
      </c>
      <c r="F603" s="1" t="str">
        <f aca="false">IF(E603 &lt;14, "kind", "volwassene")</f>
        <v>volwassene</v>
      </c>
    </row>
    <row r="604" customFormat="false" ht="15" hidden="false" customHeight="false" outlineLevel="0" collapsed="false">
      <c r="A604" s="1" t="n">
        <v>1</v>
      </c>
      <c r="B604" s="1" t="n">
        <v>1</v>
      </c>
      <c r="C604" s="1" t="s">
        <v>649</v>
      </c>
      <c r="D604" s="1" t="s">
        <v>20</v>
      </c>
      <c r="E604" s="1" t="n">
        <v>49</v>
      </c>
      <c r="F604" s="1" t="str">
        <f aca="false">IF(E604 &lt;14, "kind", "volwassene")</f>
        <v>volwassene</v>
      </c>
    </row>
    <row r="605" customFormat="false" ht="15" hidden="false" customHeight="false" outlineLevel="0" collapsed="false">
      <c r="A605" s="1" t="n">
        <v>3</v>
      </c>
      <c r="B605" s="1" t="n">
        <v>1</v>
      </c>
      <c r="C605" s="1" t="s">
        <v>650</v>
      </c>
      <c r="D605" s="1" t="s">
        <v>7</v>
      </c>
      <c r="E605" s="1" t="n">
        <v>22</v>
      </c>
      <c r="F605" s="1" t="str">
        <f aca="false">IF(E605 &lt;14, "kind", "volwassene")</f>
        <v>volwassene</v>
      </c>
    </row>
    <row r="606" customFormat="false" ht="15" hidden="false" customHeight="false" outlineLevel="0" collapsed="false">
      <c r="A606" s="1" t="n">
        <v>2</v>
      </c>
      <c r="B606" s="1" t="n">
        <v>1</v>
      </c>
      <c r="C606" s="1" t="s">
        <v>651</v>
      </c>
      <c r="D606" s="1" t="s">
        <v>20</v>
      </c>
      <c r="E606" s="1" t="n">
        <v>17</v>
      </c>
      <c r="F606" s="1" t="str">
        <f aca="false">IF(E606 &lt;14, "kind", "volwassene")</f>
        <v>volwassene</v>
      </c>
    </row>
    <row r="607" customFormat="false" ht="15" hidden="false" customHeight="false" outlineLevel="0" collapsed="false">
      <c r="A607" s="1" t="n">
        <v>3</v>
      </c>
      <c r="B607" s="1" t="n">
        <v>0</v>
      </c>
      <c r="C607" s="1" t="s">
        <v>652</v>
      </c>
      <c r="D607" s="1" t="s">
        <v>7</v>
      </c>
      <c r="E607" s="1" t="n">
        <v>32</v>
      </c>
      <c r="F607" s="1" t="str">
        <f aca="false">IF(E607 &lt;14, "kind", "volwassene")</f>
        <v>volwassene</v>
      </c>
    </row>
    <row r="608" customFormat="false" ht="15" hidden="false" customHeight="false" outlineLevel="0" collapsed="false">
      <c r="A608" s="1" t="n">
        <v>3</v>
      </c>
      <c r="B608" s="1" t="n">
        <v>0</v>
      </c>
      <c r="C608" s="1" t="s">
        <v>653</v>
      </c>
      <c r="D608" s="1" t="s">
        <v>7</v>
      </c>
      <c r="E608" s="1" t="n">
        <v>34.5</v>
      </c>
      <c r="F608" s="1" t="str">
        <f aca="false">IF(E608 &lt;14, "kind", "volwassene")</f>
        <v>volwassene</v>
      </c>
    </row>
    <row r="609" customFormat="false" ht="15" hidden="false" customHeight="false" outlineLevel="0" collapsed="false">
      <c r="A609" s="1" t="n">
        <v>2</v>
      </c>
      <c r="B609" s="1" t="n">
        <v>1</v>
      </c>
      <c r="C609" s="1" t="s">
        <v>654</v>
      </c>
      <c r="D609" s="1" t="s">
        <v>20</v>
      </c>
      <c r="E609" s="1" t="n">
        <v>34</v>
      </c>
      <c r="F609" s="1" t="str">
        <f aca="false">IF(E609 &lt;14, "kind", "volwassene")</f>
        <v>volwassene</v>
      </c>
    </row>
    <row r="610" customFormat="false" ht="15" hidden="false" customHeight="false" outlineLevel="0" collapsed="false">
      <c r="A610" s="1" t="n">
        <v>3</v>
      </c>
      <c r="B610" s="1" t="n">
        <v>0</v>
      </c>
      <c r="C610" s="1" t="s">
        <v>655</v>
      </c>
      <c r="D610" s="1" t="s">
        <v>7</v>
      </c>
      <c r="E610" s="1" t="n">
        <v>36</v>
      </c>
      <c r="F610" s="1" t="str">
        <f aca="false">IF(E610 &lt;14, "kind", "volwassene")</f>
        <v>volwassene</v>
      </c>
    </row>
    <row r="611" customFormat="false" ht="15" hidden="false" customHeight="false" outlineLevel="0" collapsed="false">
      <c r="A611" s="1" t="n">
        <v>1</v>
      </c>
      <c r="B611" s="1" t="n">
        <v>1</v>
      </c>
      <c r="C611" s="1" t="s">
        <v>656</v>
      </c>
      <c r="D611" s="1" t="s">
        <v>20</v>
      </c>
      <c r="E611" s="1" t="n">
        <v>30</v>
      </c>
      <c r="F611" s="1" t="str">
        <f aca="false">IF(E611 &lt;14, "kind", "volwassene")</f>
        <v>volwassene</v>
      </c>
    </row>
    <row r="612" customFormat="false" ht="15" hidden="false" customHeight="false" outlineLevel="0" collapsed="false">
      <c r="A612" s="1" t="n">
        <v>3</v>
      </c>
      <c r="B612" s="1" t="n">
        <v>0</v>
      </c>
      <c r="C612" s="1" t="s">
        <v>657</v>
      </c>
      <c r="D612" s="1" t="s">
        <v>7</v>
      </c>
      <c r="E612" s="1" t="n">
        <v>39</v>
      </c>
      <c r="F612" s="1" t="str">
        <f aca="false">IF(E612 &lt;14, "kind", "volwassene")</f>
        <v>volwassene</v>
      </c>
    </row>
    <row r="613" customFormat="false" ht="15" hidden="false" customHeight="false" outlineLevel="0" collapsed="false">
      <c r="A613" s="1" t="n">
        <v>1</v>
      </c>
      <c r="B613" s="1" t="n">
        <v>1</v>
      </c>
      <c r="C613" s="1" t="s">
        <v>658</v>
      </c>
      <c r="D613" s="1" t="s">
        <v>7</v>
      </c>
      <c r="E613" s="1" t="n">
        <v>35</v>
      </c>
      <c r="F613" s="1" t="str">
        <f aca="false">IF(E613 &lt;14, "kind", "volwassene")</f>
        <v>volwassene</v>
      </c>
    </row>
    <row r="614" customFormat="false" ht="15" hidden="false" customHeight="false" outlineLevel="0" collapsed="false">
      <c r="A614" s="1" t="n">
        <v>2</v>
      </c>
      <c r="B614" s="1" t="n">
        <v>0</v>
      </c>
      <c r="C614" s="1" t="s">
        <v>659</v>
      </c>
      <c r="D614" s="1" t="s">
        <v>7</v>
      </c>
      <c r="E614" s="1" t="n">
        <v>36</v>
      </c>
      <c r="F614" s="1" t="str">
        <f aca="false">IF(E614 &lt;14, "kind", "volwassene")</f>
        <v>volwassene</v>
      </c>
    </row>
    <row r="615" customFormat="false" ht="15" hidden="false" customHeight="false" outlineLevel="0" collapsed="false">
      <c r="A615" s="1" t="n">
        <v>2</v>
      </c>
      <c r="B615" s="1" t="n">
        <v>0</v>
      </c>
      <c r="C615" s="1" t="s">
        <v>660</v>
      </c>
      <c r="D615" s="1" t="s">
        <v>7</v>
      </c>
      <c r="E615" s="1" t="n">
        <v>24</v>
      </c>
      <c r="F615" s="1" t="str">
        <f aca="false">IF(E615 &lt;14, "kind", "volwassene")</f>
        <v>volwassene</v>
      </c>
    </row>
    <row r="616" customFormat="false" ht="15" hidden="false" customHeight="false" outlineLevel="0" collapsed="false">
      <c r="A616" s="1" t="n">
        <v>3</v>
      </c>
      <c r="B616" s="1" t="n">
        <v>0</v>
      </c>
      <c r="C616" s="1" t="s">
        <v>661</v>
      </c>
      <c r="D616" s="1" t="s">
        <v>7</v>
      </c>
      <c r="E616" s="1" t="n">
        <v>24</v>
      </c>
      <c r="F616" s="1" t="str">
        <f aca="false">IF(E616 &lt;14, "kind", "volwassene")</f>
        <v>volwassene</v>
      </c>
    </row>
    <row r="617" customFormat="false" ht="15" hidden="false" customHeight="false" outlineLevel="0" collapsed="false">
      <c r="A617" s="1" t="n">
        <v>3</v>
      </c>
      <c r="B617" s="1" t="n">
        <v>0</v>
      </c>
      <c r="C617" s="1" t="s">
        <v>662</v>
      </c>
      <c r="D617" s="1" t="s">
        <v>20</v>
      </c>
      <c r="E617" s="1" t="n">
        <v>25</v>
      </c>
      <c r="F617" s="1" t="str">
        <f aca="false">IF(E617 &lt;14, "kind", "volwassene")</f>
        <v>volwassene</v>
      </c>
    </row>
    <row r="618" customFormat="false" ht="15" hidden="false" customHeight="false" outlineLevel="0" collapsed="false">
      <c r="A618" s="1" t="n">
        <v>3</v>
      </c>
      <c r="B618" s="1" t="n">
        <v>0</v>
      </c>
      <c r="C618" s="1" t="s">
        <v>663</v>
      </c>
      <c r="D618" s="1" t="s">
        <v>20</v>
      </c>
      <c r="E618" s="1" t="n">
        <v>45</v>
      </c>
      <c r="F618" s="1" t="str">
        <f aca="false">IF(E618 &lt;14, "kind", "volwassene")</f>
        <v>volwassene</v>
      </c>
    </row>
    <row r="619" customFormat="false" ht="15" hidden="false" customHeight="false" outlineLevel="0" collapsed="false">
      <c r="A619" s="1" t="n">
        <v>1</v>
      </c>
      <c r="B619" s="1" t="n">
        <v>0</v>
      </c>
      <c r="C619" s="1" t="s">
        <v>664</v>
      </c>
      <c r="D619" s="1" t="s">
        <v>7</v>
      </c>
      <c r="E619" s="1" t="n">
        <v>42</v>
      </c>
      <c r="F619" s="1" t="str">
        <f aca="false">IF(E619 &lt;14, "kind", "volwassene")</f>
        <v>volwassene</v>
      </c>
    </row>
    <row r="620" customFormat="false" ht="15" hidden="false" customHeight="false" outlineLevel="0" collapsed="false">
      <c r="A620" s="1" t="n">
        <v>3</v>
      </c>
      <c r="B620" s="1" t="n">
        <v>0</v>
      </c>
      <c r="C620" s="1" t="s">
        <v>665</v>
      </c>
      <c r="D620" s="1" t="s">
        <v>7</v>
      </c>
      <c r="E620" s="1" t="n">
        <v>36</v>
      </c>
      <c r="F620" s="1" t="str">
        <f aca="false">IF(E620 &lt;14, "kind", "volwassene")</f>
        <v>volwassene</v>
      </c>
    </row>
    <row r="621" customFormat="false" ht="15" hidden="false" customHeight="false" outlineLevel="0" collapsed="false">
      <c r="A621" s="1" t="n">
        <v>3</v>
      </c>
      <c r="B621" s="1" t="n">
        <v>0</v>
      </c>
      <c r="C621" s="1" t="s">
        <v>666</v>
      </c>
      <c r="D621" s="1" t="s">
        <v>20</v>
      </c>
      <c r="E621" s="1" t="n">
        <v>30</v>
      </c>
      <c r="F621" s="1" t="str">
        <f aca="false">IF(E621 &lt;14, "kind", "volwassene")</f>
        <v>volwassene</v>
      </c>
    </row>
    <row r="622" customFormat="false" ht="15" hidden="false" customHeight="false" outlineLevel="0" collapsed="false">
      <c r="A622" s="1" t="n">
        <v>3</v>
      </c>
      <c r="B622" s="1" t="n">
        <v>1</v>
      </c>
      <c r="C622" s="1" t="s">
        <v>667</v>
      </c>
      <c r="D622" s="1" t="s">
        <v>7</v>
      </c>
      <c r="E622" s="1" t="n">
        <v>20</v>
      </c>
      <c r="F622" s="1" t="str">
        <f aca="false">IF(E622 &lt;14, "kind", "volwassene")</f>
        <v>volwassene</v>
      </c>
    </row>
    <row r="623" customFormat="false" ht="15" hidden="false" customHeight="false" outlineLevel="0" collapsed="false">
      <c r="A623" s="1" t="n">
        <v>1</v>
      </c>
      <c r="B623" s="1" t="n">
        <v>1</v>
      </c>
      <c r="C623" s="1" t="s">
        <v>668</v>
      </c>
      <c r="D623" s="1" t="s">
        <v>20</v>
      </c>
      <c r="E623" s="1" t="n">
        <v>55</v>
      </c>
      <c r="F623" s="1" t="str">
        <f aca="false">IF(E623 &lt;14, "kind", "volwassene")</f>
        <v>volwassene</v>
      </c>
    </row>
    <row r="624" customFormat="false" ht="15" hidden="false" customHeight="false" outlineLevel="0" collapsed="false">
      <c r="A624" s="1" t="n">
        <v>1</v>
      </c>
      <c r="B624" s="1" t="n">
        <v>1</v>
      </c>
      <c r="C624" s="1" t="s">
        <v>669</v>
      </c>
      <c r="D624" s="1" t="s">
        <v>20</v>
      </c>
      <c r="E624" s="1" t="n">
        <v>16</v>
      </c>
      <c r="F624" s="1" t="str">
        <f aca="false">IF(E624 &lt;14, "kind", "volwassene")</f>
        <v>volwassene</v>
      </c>
    </row>
    <row r="625" customFormat="false" ht="15" hidden="false" customHeight="false" outlineLevel="0" collapsed="false">
      <c r="A625" s="1" t="n">
        <v>1</v>
      </c>
      <c r="B625" s="1" t="n">
        <v>1</v>
      </c>
      <c r="C625" s="1" t="s">
        <v>670</v>
      </c>
      <c r="D625" s="1" t="s">
        <v>20</v>
      </c>
      <c r="E625" s="1" t="n">
        <v>51</v>
      </c>
      <c r="F625" s="1" t="str">
        <f aca="false">IF(E625 &lt;14, "kind", "volwassene")</f>
        <v>volwassene</v>
      </c>
    </row>
    <row r="626" customFormat="false" ht="15" hidden="false" customHeight="false" outlineLevel="0" collapsed="false">
      <c r="A626" s="1" t="n">
        <v>3</v>
      </c>
      <c r="B626" s="1" t="n">
        <v>0</v>
      </c>
      <c r="C626" s="1" t="s">
        <v>671</v>
      </c>
      <c r="D626" s="1" t="s">
        <v>7</v>
      </c>
      <c r="E626" s="1" t="n">
        <v>28</v>
      </c>
      <c r="F626" s="1" t="str">
        <f aca="false">IF(E626 &lt;14, "kind", "volwassene")</f>
        <v>volwassene</v>
      </c>
    </row>
    <row r="627" customFormat="false" ht="15" hidden="false" customHeight="false" outlineLevel="0" collapsed="false">
      <c r="A627" s="1" t="n">
        <v>2</v>
      </c>
      <c r="B627" s="1" t="n">
        <v>0</v>
      </c>
      <c r="C627" s="1" t="s">
        <v>672</v>
      </c>
      <c r="D627" s="1" t="s">
        <v>7</v>
      </c>
      <c r="E627" s="1" t="n">
        <v>61</v>
      </c>
      <c r="F627" s="1" t="str">
        <f aca="false">IF(E627 &lt;14, "kind", "volwassene")</f>
        <v>volwassene</v>
      </c>
    </row>
    <row r="628" customFormat="false" ht="15" hidden="false" customHeight="false" outlineLevel="0" collapsed="false">
      <c r="A628" s="1" t="n">
        <v>3</v>
      </c>
      <c r="B628" s="1" t="n">
        <v>0</v>
      </c>
      <c r="C628" s="1" t="s">
        <v>673</v>
      </c>
      <c r="D628" s="1" t="s">
        <v>7</v>
      </c>
      <c r="E628" s="1" t="n">
        <v>30</v>
      </c>
      <c r="F628" s="1" t="str">
        <f aca="false">IF(E628 &lt;14, "kind", "volwassene")</f>
        <v>volwassene</v>
      </c>
    </row>
    <row r="629" customFormat="false" ht="15" hidden="false" customHeight="false" outlineLevel="0" collapsed="false">
      <c r="A629" s="1" t="n">
        <v>3</v>
      </c>
      <c r="B629" s="1" t="n">
        <v>0</v>
      </c>
      <c r="C629" s="1" t="s">
        <v>674</v>
      </c>
      <c r="D629" s="1" t="s">
        <v>20</v>
      </c>
      <c r="E629" s="1" t="n">
        <v>26</v>
      </c>
      <c r="F629" s="1" t="str">
        <f aca="false">IF(E629 &lt;14, "kind", "volwassene")</f>
        <v>volwassene</v>
      </c>
    </row>
    <row r="630" customFormat="false" ht="15" hidden="false" customHeight="false" outlineLevel="0" collapsed="false">
      <c r="A630" s="1" t="n">
        <v>1</v>
      </c>
      <c r="B630" s="1" t="n">
        <v>0</v>
      </c>
      <c r="C630" s="1" t="s">
        <v>675</v>
      </c>
      <c r="D630" s="1" t="s">
        <v>7</v>
      </c>
      <c r="E630" s="1" t="n">
        <v>29</v>
      </c>
      <c r="F630" s="1" t="str">
        <f aca="false">IF(E630 &lt;14, "kind", "volwassene")</f>
        <v>volwassene</v>
      </c>
    </row>
    <row r="631" customFormat="false" ht="15" hidden="false" customHeight="false" outlineLevel="0" collapsed="false">
      <c r="A631" s="1" t="n">
        <v>1</v>
      </c>
      <c r="B631" s="1" t="n">
        <v>1</v>
      </c>
      <c r="C631" s="1" t="s">
        <v>676</v>
      </c>
      <c r="D631" s="1" t="s">
        <v>20</v>
      </c>
      <c r="E631" s="1" t="n">
        <v>21</v>
      </c>
      <c r="F631" s="1" t="str">
        <f aca="false">IF(E631 &lt;14, "kind", "volwassene")</f>
        <v>volwassene</v>
      </c>
    </row>
    <row r="632" customFormat="false" ht="15" hidden="false" customHeight="false" outlineLevel="0" collapsed="false">
      <c r="A632" s="1" t="n">
        <v>1</v>
      </c>
      <c r="B632" s="1" t="n">
        <v>0</v>
      </c>
      <c r="C632" s="1" t="s">
        <v>677</v>
      </c>
      <c r="D632" s="1" t="s">
        <v>7</v>
      </c>
      <c r="E632" s="1" t="n">
        <v>30</v>
      </c>
      <c r="F632" s="1" t="str">
        <f aca="false">IF(E632 &lt;14, "kind", "volwassene")</f>
        <v>volwassene</v>
      </c>
    </row>
    <row r="633" customFormat="false" ht="15" hidden="false" customHeight="false" outlineLevel="0" collapsed="false">
      <c r="A633" s="1" t="n">
        <v>2</v>
      </c>
      <c r="B633" s="1" t="n">
        <v>0</v>
      </c>
      <c r="C633" s="1" t="s">
        <v>678</v>
      </c>
      <c r="D633" s="1" t="s">
        <v>7</v>
      </c>
      <c r="E633" s="1" t="n">
        <v>50</v>
      </c>
      <c r="F633" s="1" t="str">
        <f aca="false">IF(E633 &lt;14, "kind", "volwassene")</f>
        <v>volwassene</v>
      </c>
    </row>
    <row r="634" customFormat="false" ht="15" hidden="false" customHeight="false" outlineLevel="0" collapsed="false">
      <c r="A634" s="1" t="n">
        <v>2</v>
      </c>
      <c r="B634" s="1" t="n">
        <v>1</v>
      </c>
      <c r="C634" s="1" t="s">
        <v>679</v>
      </c>
      <c r="D634" s="1" t="s">
        <v>20</v>
      </c>
      <c r="E634" s="1" t="n">
        <v>42</v>
      </c>
      <c r="F634" s="1" t="str">
        <f aca="false">IF(E634 &lt;14, "kind", "volwassene")</f>
        <v>volwassene</v>
      </c>
    </row>
    <row r="635" customFormat="false" ht="15" hidden="false" customHeight="false" outlineLevel="0" collapsed="false">
      <c r="A635" s="1" t="n">
        <v>3</v>
      </c>
      <c r="B635" s="1" t="n">
        <v>0</v>
      </c>
      <c r="C635" s="1" t="s">
        <v>680</v>
      </c>
      <c r="D635" s="1" t="s">
        <v>7</v>
      </c>
      <c r="E635" s="1" t="n">
        <v>20.5</v>
      </c>
      <c r="F635" s="1" t="str">
        <f aca="false">IF(E635 &lt;14, "kind", "volwassene")</f>
        <v>volwassene</v>
      </c>
    </row>
    <row r="636" customFormat="false" ht="15" hidden="false" customHeight="false" outlineLevel="0" collapsed="false">
      <c r="A636" s="1" t="n">
        <v>3</v>
      </c>
      <c r="B636" s="1" t="n">
        <v>1</v>
      </c>
      <c r="C636" s="1" t="s">
        <v>681</v>
      </c>
      <c r="D636" s="1" t="s">
        <v>7</v>
      </c>
      <c r="E636" s="1" t="n">
        <v>27</v>
      </c>
      <c r="F636" s="1" t="str">
        <f aca="false">IF(E636 &lt;14, "kind", "volwassene")</f>
        <v>volwassene</v>
      </c>
    </row>
    <row r="637" customFormat="false" ht="15" hidden="false" customHeight="false" outlineLevel="0" collapsed="false">
      <c r="A637" s="1" t="n">
        <v>3</v>
      </c>
      <c r="B637" s="1" t="n">
        <v>0</v>
      </c>
      <c r="C637" s="1" t="s">
        <v>682</v>
      </c>
      <c r="D637" s="1" t="s">
        <v>7</v>
      </c>
      <c r="E637" s="1" t="n">
        <v>51</v>
      </c>
      <c r="F637" s="1" t="str">
        <f aca="false">IF(E637 &lt;14, "kind", "volwassene")</f>
        <v>volwassene</v>
      </c>
    </row>
    <row r="638" customFormat="false" ht="15" hidden="false" customHeight="false" outlineLevel="0" collapsed="false">
      <c r="A638" s="1" t="n">
        <v>3</v>
      </c>
      <c r="B638" s="1" t="n">
        <v>1</v>
      </c>
      <c r="C638" s="1" t="s">
        <v>683</v>
      </c>
      <c r="D638" s="1" t="s">
        <v>20</v>
      </c>
      <c r="E638" s="1" t="n">
        <v>23</v>
      </c>
      <c r="F638" s="1" t="str">
        <f aca="false">IF(E638 &lt;14, "kind", "volwassene")</f>
        <v>volwassene</v>
      </c>
    </row>
    <row r="639" customFormat="false" ht="15" hidden="false" customHeight="false" outlineLevel="0" collapsed="false">
      <c r="A639" s="1" t="n">
        <v>3</v>
      </c>
      <c r="B639" s="1" t="n">
        <v>1</v>
      </c>
      <c r="C639" s="1" t="s">
        <v>684</v>
      </c>
      <c r="D639" s="1" t="s">
        <v>7</v>
      </c>
      <c r="E639" s="1" t="n">
        <v>32</v>
      </c>
      <c r="F639" s="1" t="str">
        <f aca="false">IF(E639 &lt;14, "kind", "volwassene")</f>
        <v>volwassene</v>
      </c>
    </row>
    <row r="640" customFormat="false" ht="15" hidden="false" customHeight="false" outlineLevel="0" collapsed="false">
      <c r="A640" s="1" t="n">
        <v>1</v>
      </c>
      <c r="B640" s="1" t="n">
        <v>1</v>
      </c>
      <c r="C640" s="1" t="s">
        <v>685</v>
      </c>
      <c r="D640" s="1" t="s">
        <v>20</v>
      </c>
      <c r="E640" s="1" t="n">
        <v>58</v>
      </c>
      <c r="F640" s="1" t="str">
        <f aca="false">IF(E640 &lt;14, "kind", "volwassene")</f>
        <v>volwassene</v>
      </c>
    </row>
    <row r="641" customFormat="false" ht="15" hidden="false" customHeight="false" outlineLevel="0" collapsed="false">
      <c r="A641" s="1" t="n">
        <v>2</v>
      </c>
      <c r="B641" s="1" t="n">
        <v>0</v>
      </c>
      <c r="C641" s="1" t="s">
        <v>686</v>
      </c>
      <c r="D641" s="1" t="s">
        <v>20</v>
      </c>
      <c r="E641" s="1" t="n">
        <v>57</v>
      </c>
      <c r="F641" s="1" t="str">
        <f aca="false">IF(E641 &lt;14, "kind", "volwassene")</f>
        <v>volwassene</v>
      </c>
    </row>
    <row r="642" customFormat="false" ht="15" hidden="false" customHeight="false" outlineLevel="0" collapsed="false">
      <c r="A642" s="1" t="n">
        <v>1</v>
      </c>
      <c r="B642" s="1" t="n">
        <v>1</v>
      </c>
      <c r="C642" s="1" t="s">
        <v>687</v>
      </c>
      <c r="D642" s="1" t="s">
        <v>20</v>
      </c>
      <c r="E642" s="1" t="n">
        <v>15</v>
      </c>
      <c r="F642" s="1" t="str">
        <f aca="false">IF(E642 &lt;14, "kind", "volwassene")</f>
        <v>volwassene</v>
      </c>
    </row>
    <row r="643" customFormat="false" ht="15" hidden="false" customHeight="false" outlineLevel="0" collapsed="false">
      <c r="A643" s="1" t="n">
        <v>3</v>
      </c>
      <c r="B643" s="1" t="n">
        <v>1</v>
      </c>
      <c r="C643" s="1" t="s">
        <v>688</v>
      </c>
      <c r="D643" s="1" t="s">
        <v>7</v>
      </c>
      <c r="E643" s="1" t="n">
        <v>24</v>
      </c>
      <c r="F643" s="1" t="str">
        <f aca="false">IF(E643 &lt;14, "kind", "volwassene")</f>
        <v>volwassene</v>
      </c>
    </row>
    <row r="644" customFormat="false" ht="15" hidden="false" customHeight="false" outlineLevel="0" collapsed="false">
      <c r="A644" s="1" t="n">
        <v>3</v>
      </c>
      <c r="B644" s="1" t="n">
        <v>0</v>
      </c>
      <c r="C644" s="1" t="s">
        <v>689</v>
      </c>
      <c r="D644" s="1" t="s">
        <v>7</v>
      </c>
      <c r="E644" s="1" t="n">
        <v>22</v>
      </c>
      <c r="F644" s="1" t="str">
        <f aca="false">IF(E644 &lt;14, "kind", "volwassene")</f>
        <v>volwassene</v>
      </c>
    </row>
    <row r="645" customFormat="false" ht="15" hidden="false" customHeight="false" outlineLevel="0" collapsed="false">
      <c r="A645" s="1" t="n">
        <v>1</v>
      </c>
      <c r="B645" s="1" t="n">
        <v>0</v>
      </c>
      <c r="C645" s="1" t="s">
        <v>690</v>
      </c>
      <c r="D645" s="1" t="s">
        <v>7</v>
      </c>
      <c r="E645" s="1" t="n">
        <v>30</v>
      </c>
      <c r="F645" s="1" t="str">
        <f aca="false">IF(E645 &lt;14, "kind", "volwassene")</f>
        <v>volwassene</v>
      </c>
    </row>
    <row r="646" customFormat="false" ht="15" hidden="false" customHeight="false" outlineLevel="0" collapsed="false">
      <c r="A646" s="1" t="n">
        <v>1</v>
      </c>
      <c r="B646" s="1" t="n">
        <v>1</v>
      </c>
      <c r="C646" s="1" t="s">
        <v>691</v>
      </c>
      <c r="D646" s="1" t="s">
        <v>20</v>
      </c>
      <c r="E646" s="1" t="n">
        <v>16</v>
      </c>
      <c r="F646" s="1" t="str">
        <f aca="false">IF(E646 &lt;14, "kind", "volwassene")</f>
        <v>volwassene</v>
      </c>
    </row>
    <row r="647" customFormat="false" ht="15" hidden="false" customHeight="false" outlineLevel="0" collapsed="false">
      <c r="A647" s="1" t="n">
        <v>3</v>
      </c>
      <c r="B647" s="1" t="n">
        <v>0</v>
      </c>
      <c r="C647" s="1" t="s">
        <v>692</v>
      </c>
      <c r="D647" s="1" t="s">
        <v>7</v>
      </c>
      <c r="E647" s="1" t="n">
        <v>29</v>
      </c>
      <c r="F647" s="1" t="str">
        <f aca="false">IF(E647 &lt;14, "kind", "volwassene")</f>
        <v>volwassene</v>
      </c>
    </row>
    <row r="648" customFormat="false" ht="15" hidden="false" customHeight="false" outlineLevel="0" collapsed="false">
      <c r="A648" s="1" t="n">
        <v>2</v>
      </c>
      <c r="B648" s="1" t="n">
        <v>1</v>
      </c>
      <c r="C648" s="1" t="s">
        <v>693</v>
      </c>
      <c r="D648" s="1" t="s">
        <v>7</v>
      </c>
      <c r="E648" s="1" t="n">
        <v>1</v>
      </c>
      <c r="F648" s="1" t="str">
        <f aca="false">IF(E648 &lt;14, "kind", "volwassene")</f>
        <v>kind</v>
      </c>
    </row>
    <row r="649" customFormat="false" ht="15" hidden="false" customHeight="false" outlineLevel="0" collapsed="false">
      <c r="A649" s="1" t="n">
        <v>2</v>
      </c>
      <c r="B649" s="1" t="n">
        <v>0</v>
      </c>
      <c r="C649" s="1" t="s">
        <v>694</v>
      </c>
      <c r="D649" s="1" t="s">
        <v>7</v>
      </c>
      <c r="E649" s="1" t="n">
        <v>31</v>
      </c>
      <c r="F649" s="1" t="str">
        <f aca="false">IF(E649 &lt;14, "kind", "volwassene")</f>
        <v>volwassene</v>
      </c>
    </row>
    <row r="650" customFormat="false" ht="15" hidden="false" customHeight="false" outlineLevel="0" collapsed="false">
      <c r="A650" s="1" t="n">
        <v>2</v>
      </c>
      <c r="B650" s="1" t="n">
        <v>1</v>
      </c>
      <c r="C650" s="1" t="s">
        <v>695</v>
      </c>
      <c r="D650" s="1" t="s">
        <v>20</v>
      </c>
      <c r="E650" s="1" t="n">
        <v>24</v>
      </c>
      <c r="F650" s="1" t="str">
        <f aca="false">IF(E650 &lt;14, "kind", "volwassene")</f>
        <v>volwassene</v>
      </c>
    </row>
    <row r="651" customFormat="false" ht="15" hidden="false" customHeight="false" outlineLevel="0" collapsed="false">
      <c r="A651" s="1" t="n">
        <v>3</v>
      </c>
      <c r="B651" s="1" t="n">
        <v>0</v>
      </c>
      <c r="C651" s="1" t="s">
        <v>696</v>
      </c>
      <c r="D651" s="1" t="s">
        <v>20</v>
      </c>
      <c r="E651" s="1" t="n">
        <v>30.5</v>
      </c>
      <c r="F651" s="1" t="str">
        <f aca="false">IF(E651 &lt;14, "kind", "volwassene")</f>
        <v>volwassene</v>
      </c>
    </row>
    <row r="652" customFormat="false" ht="15" hidden="false" customHeight="false" outlineLevel="0" collapsed="false">
      <c r="A652" s="1" t="n">
        <v>3</v>
      </c>
      <c r="B652" s="1" t="n">
        <v>0</v>
      </c>
      <c r="C652" s="1" t="s">
        <v>697</v>
      </c>
      <c r="D652" s="1" t="s">
        <v>7</v>
      </c>
      <c r="E652" s="1" t="n">
        <v>35</v>
      </c>
      <c r="F652" s="1" t="str">
        <f aca="false">IF(E652 &lt;14, "kind", "volwassene")</f>
        <v>volwassene</v>
      </c>
    </row>
    <row r="653" customFormat="false" ht="15" hidden="false" customHeight="false" outlineLevel="0" collapsed="false">
      <c r="A653" s="1" t="n">
        <v>3</v>
      </c>
      <c r="B653" s="1" t="n">
        <v>0</v>
      </c>
      <c r="C653" s="1" t="s">
        <v>698</v>
      </c>
      <c r="D653" s="1" t="s">
        <v>7</v>
      </c>
      <c r="E653" s="1" t="n">
        <v>33</v>
      </c>
      <c r="F653" s="1" t="str">
        <f aca="false">IF(E653 &lt;14, "kind", "volwassene")</f>
        <v>volwassene</v>
      </c>
    </row>
    <row r="654" customFormat="false" ht="15" hidden="false" customHeight="false" outlineLevel="0" collapsed="false">
      <c r="A654" s="1" t="n">
        <v>1</v>
      </c>
      <c r="B654" s="1" t="n">
        <v>0</v>
      </c>
      <c r="C654" s="1" t="s">
        <v>699</v>
      </c>
      <c r="D654" s="1" t="s">
        <v>7</v>
      </c>
      <c r="E654" s="1" t="n">
        <v>19</v>
      </c>
      <c r="F654" s="1" t="str">
        <f aca="false">IF(E654 &lt;14, "kind", "volwassene")</f>
        <v>volwassene</v>
      </c>
    </row>
    <row r="655" customFormat="false" ht="15" hidden="false" customHeight="false" outlineLevel="0" collapsed="false">
      <c r="A655" s="1" t="n">
        <v>1</v>
      </c>
      <c r="B655" s="1" t="n">
        <v>1</v>
      </c>
      <c r="C655" s="1" t="s">
        <v>700</v>
      </c>
      <c r="D655" s="1" t="s">
        <v>20</v>
      </c>
      <c r="E655" s="1" t="n">
        <v>18</v>
      </c>
      <c r="F655" s="1" t="str">
        <f aca="false">IF(E655 &lt;14, "kind", "volwassene")</f>
        <v>volwassene</v>
      </c>
    </row>
    <row r="656" customFormat="false" ht="15" hidden="false" customHeight="false" outlineLevel="0" collapsed="false">
      <c r="A656" s="1" t="n">
        <v>2</v>
      </c>
      <c r="B656" s="1" t="n">
        <v>0</v>
      </c>
      <c r="C656" s="1" t="s">
        <v>701</v>
      </c>
      <c r="D656" s="1" t="s">
        <v>7</v>
      </c>
      <c r="E656" s="1" t="n">
        <v>30</v>
      </c>
      <c r="F656" s="1" t="str">
        <f aca="false">IF(E656 &lt;14, "kind", "volwassene")</f>
        <v>volwassene</v>
      </c>
    </row>
    <row r="657" customFormat="false" ht="15" hidden="false" customHeight="false" outlineLevel="0" collapsed="false">
      <c r="A657" s="1" t="n">
        <v>2</v>
      </c>
      <c r="B657" s="1" t="n">
        <v>0</v>
      </c>
      <c r="C657" s="1" t="s">
        <v>702</v>
      </c>
      <c r="D657" s="1" t="s">
        <v>7</v>
      </c>
      <c r="E657" s="1" t="n">
        <v>40</v>
      </c>
      <c r="F657" s="1" t="str">
        <f aca="false">IF(E657 &lt;14, "kind", "volwassene")</f>
        <v>volwassene</v>
      </c>
    </row>
    <row r="658" customFormat="false" ht="15" hidden="false" customHeight="false" outlineLevel="0" collapsed="false">
      <c r="A658" s="1" t="n">
        <v>1</v>
      </c>
      <c r="B658" s="1" t="n">
        <v>1</v>
      </c>
      <c r="C658" s="1" t="s">
        <v>703</v>
      </c>
      <c r="D658" s="1" t="s">
        <v>20</v>
      </c>
      <c r="E658" s="1" t="n">
        <v>24</v>
      </c>
      <c r="F658" s="1" t="str">
        <f aca="false">IF(E658 &lt;14, "kind", "volwassene")</f>
        <v>volwassene</v>
      </c>
    </row>
    <row r="659" customFormat="false" ht="15" hidden="false" customHeight="false" outlineLevel="0" collapsed="false">
      <c r="A659" s="1" t="n">
        <v>1</v>
      </c>
      <c r="B659" s="1" t="n">
        <v>0</v>
      </c>
      <c r="C659" s="1" t="s">
        <v>704</v>
      </c>
      <c r="D659" s="1" t="s">
        <v>7</v>
      </c>
      <c r="E659" s="1" t="n">
        <v>46</v>
      </c>
      <c r="F659" s="1" t="str">
        <f aca="false">IF(E659 &lt;14, "kind", "volwassene")</f>
        <v>volwassene</v>
      </c>
    </row>
    <row r="660" customFormat="false" ht="15" hidden="false" customHeight="false" outlineLevel="0" collapsed="false">
      <c r="A660" s="1" t="n">
        <v>1</v>
      </c>
      <c r="B660" s="1" t="n">
        <v>0</v>
      </c>
      <c r="C660" s="1" t="s">
        <v>705</v>
      </c>
      <c r="D660" s="1" t="s">
        <v>7</v>
      </c>
      <c r="E660" s="1" t="n">
        <v>54</v>
      </c>
      <c r="F660" s="1" t="str">
        <f aca="false">IF(E660 &lt;14, "kind", "volwassene")</f>
        <v>volwassene</v>
      </c>
    </row>
    <row r="661" customFormat="false" ht="15" hidden="false" customHeight="false" outlineLevel="0" collapsed="false">
      <c r="A661" s="1" t="n">
        <v>2</v>
      </c>
      <c r="B661" s="1" t="n">
        <v>0</v>
      </c>
      <c r="C661" s="1" t="s">
        <v>706</v>
      </c>
      <c r="D661" s="1" t="s">
        <v>7</v>
      </c>
      <c r="E661" s="1" t="n">
        <v>32</v>
      </c>
      <c r="F661" s="1" t="str">
        <f aca="false">IF(E661 &lt;14, "kind", "volwassene")</f>
        <v>volwassene</v>
      </c>
    </row>
    <row r="662" customFormat="false" ht="15" hidden="false" customHeight="false" outlineLevel="0" collapsed="false">
      <c r="A662" s="1" t="n">
        <v>2</v>
      </c>
      <c r="B662" s="1" t="n">
        <v>0</v>
      </c>
      <c r="C662" s="1" t="s">
        <v>707</v>
      </c>
      <c r="D662" s="1" t="s">
        <v>7</v>
      </c>
      <c r="E662" s="1" t="n">
        <v>30</v>
      </c>
      <c r="F662" s="1" t="str">
        <f aca="false">IF(E662 &lt;14, "kind", "volwassene")</f>
        <v>volwassene</v>
      </c>
    </row>
    <row r="663" customFormat="false" ht="15" hidden="false" customHeight="false" outlineLevel="0" collapsed="false">
      <c r="A663" s="1" t="n">
        <v>1</v>
      </c>
      <c r="B663" s="1" t="n">
        <v>1</v>
      </c>
      <c r="C663" s="1" t="s">
        <v>708</v>
      </c>
      <c r="D663" s="1" t="s">
        <v>7</v>
      </c>
      <c r="E663" s="1" t="n">
        <v>36</v>
      </c>
      <c r="F663" s="1" t="str">
        <f aca="false">IF(E663 &lt;14, "kind", "volwassene")</f>
        <v>volwassene</v>
      </c>
    </row>
    <row r="664" customFormat="false" ht="15" hidden="false" customHeight="false" outlineLevel="0" collapsed="false">
      <c r="A664" s="1" t="n">
        <v>3</v>
      </c>
      <c r="B664" s="1" t="n">
        <v>1</v>
      </c>
      <c r="C664" s="1" t="s">
        <v>709</v>
      </c>
      <c r="D664" s="1" t="s">
        <v>20</v>
      </c>
      <c r="E664" s="1" t="n">
        <v>15</v>
      </c>
      <c r="F664" s="1" t="str">
        <f aca="false">IF(E664 &lt;14, "kind", "volwassene")</f>
        <v>volwassene</v>
      </c>
    </row>
    <row r="665" customFormat="false" ht="15" hidden="false" customHeight="false" outlineLevel="0" collapsed="false">
      <c r="A665" s="1" t="n">
        <v>3</v>
      </c>
      <c r="B665" s="1" t="n">
        <v>0</v>
      </c>
      <c r="C665" s="1" t="s">
        <v>710</v>
      </c>
      <c r="D665" s="1" t="s">
        <v>20</v>
      </c>
      <c r="E665" s="1" t="n">
        <v>35</v>
      </c>
      <c r="F665" s="1" t="str">
        <f aca="false">IF(E665 &lt;14, "kind", "volwassene")</f>
        <v>volwassene</v>
      </c>
    </row>
    <row r="666" customFormat="false" ht="15" hidden="false" customHeight="false" outlineLevel="0" collapsed="false">
      <c r="A666" s="1" t="n">
        <v>2</v>
      </c>
      <c r="B666" s="1" t="n">
        <v>0</v>
      </c>
      <c r="C666" s="1" t="s">
        <v>711</v>
      </c>
      <c r="D666" s="1" t="s">
        <v>7</v>
      </c>
      <c r="E666" s="1" t="n">
        <v>46</v>
      </c>
      <c r="F666" s="1" t="str">
        <f aca="false">IF(E666 &lt;14, "kind", "volwassene")</f>
        <v>volwassene</v>
      </c>
    </row>
    <row r="667" customFormat="false" ht="15" hidden="false" customHeight="false" outlineLevel="0" collapsed="false">
      <c r="A667" s="1" t="n">
        <v>3</v>
      </c>
      <c r="B667" s="1" t="n">
        <v>0</v>
      </c>
      <c r="C667" s="1" t="s">
        <v>712</v>
      </c>
      <c r="D667" s="1" t="s">
        <v>7</v>
      </c>
      <c r="E667" s="1" t="n">
        <v>24</v>
      </c>
      <c r="F667" s="1" t="str">
        <f aca="false">IF(E667 &lt;14, "kind", "volwassene")</f>
        <v>volwassene</v>
      </c>
    </row>
    <row r="668" customFormat="false" ht="15" hidden="false" customHeight="false" outlineLevel="0" collapsed="false">
      <c r="A668" s="1" t="n">
        <v>3</v>
      </c>
      <c r="B668" s="1" t="n">
        <v>0</v>
      </c>
      <c r="C668" s="1" t="s">
        <v>713</v>
      </c>
      <c r="D668" s="1" t="s">
        <v>20</v>
      </c>
      <c r="E668" s="1" t="n">
        <v>19</v>
      </c>
      <c r="F668" s="1" t="str">
        <f aca="false">IF(E668 &lt;14, "kind", "volwassene")</f>
        <v>volwassene</v>
      </c>
    </row>
    <row r="669" customFormat="false" ht="15" hidden="false" customHeight="false" outlineLevel="0" collapsed="false">
      <c r="A669" s="1" t="n">
        <v>2</v>
      </c>
      <c r="B669" s="1" t="n">
        <v>1</v>
      </c>
      <c r="C669" s="1" t="s">
        <v>714</v>
      </c>
      <c r="D669" s="1" t="s">
        <v>20</v>
      </c>
      <c r="E669" s="1" t="n">
        <v>13</v>
      </c>
      <c r="F669" s="1" t="str">
        <f aca="false">IF(E669 &lt;14, "kind", "volwassene")</f>
        <v>kind</v>
      </c>
    </row>
    <row r="670" customFormat="false" ht="15" hidden="false" customHeight="false" outlineLevel="0" collapsed="false">
      <c r="A670" s="1" t="n">
        <v>2</v>
      </c>
      <c r="B670" s="1" t="n">
        <v>1</v>
      </c>
      <c r="C670" s="1" t="s">
        <v>715</v>
      </c>
      <c r="D670" s="1" t="s">
        <v>20</v>
      </c>
      <c r="E670" s="1" t="n">
        <v>41</v>
      </c>
      <c r="F670" s="1" t="str">
        <f aca="false">IF(E670 &lt;14, "kind", "volwassene")</f>
        <v>volwassene</v>
      </c>
    </row>
    <row r="671" customFormat="false" ht="15" hidden="false" customHeight="false" outlineLevel="0" collapsed="false">
      <c r="A671" s="1" t="n">
        <v>2</v>
      </c>
      <c r="B671" s="1" t="n">
        <v>1</v>
      </c>
      <c r="C671" s="1" t="s">
        <v>716</v>
      </c>
      <c r="D671" s="1" t="s">
        <v>7</v>
      </c>
      <c r="E671" s="1" t="n">
        <v>19</v>
      </c>
      <c r="F671" s="1" t="str">
        <f aca="false">IF(E671 &lt;14, "kind", "volwassene")</f>
        <v>volwassene</v>
      </c>
    </row>
    <row r="672" customFormat="false" ht="15" hidden="false" customHeight="false" outlineLevel="0" collapsed="false">
      <c r="A672" s="1" t="n">
        <v>3</v>
      </c>
      <c r="B672" s="1" t="n">
        <v>0</v>
      </c>
      <c r="C672" s="1" t="s">
        <v>717</v>
      </c>
      <c r="D672" s="1" t="s">
        <v>7</v>
      </c>
      <c r="E672" s="1" t="n">
        <v>55.5</v>
      </c>
      <c r="F672" s="1" t="str">
        <f aca="false">IF(E672 &lt;14, "kind", "volwassene")</f>
        <v>volwassene</v>
      </c>
    </row>
    <row r="673" customFormat="false" ht="15" hidden="false" customHeight="false" outlineLevel="0" collapsed="false">
      <c r="A673" s="1" t="n">
        <v>2</v>
      </c>
      <c r="B673" s="1" t="n">
        <v>0</v>
      </c>
      <c r="C673" s="1" t="s">
        <v>718</v>
      </c>
      <c r="D673" s="1" t="s">
        <v>7</v>
      </c>
      <c r="E673" s="1" t="n">
        <v>39</v>
      </c>
      <c r="F673" s="1" t="str">
        <f aca="false">IF(E673 &lt;14, "kind", "volwassene")</f>
        <v>volwassene</v>
      </c>
    </row>
    <row r="674" customFormat="false" ht="15" hidden="false" customHeight="false" outlineLevel="0" collapsed="false">
      <c r="A674" s="1" t="n">
        <v>1</v>
      </c>
      <c r="B674" s="1" t="n">
        <v>0</v>
      </c>
      <c r="C674" s="1" t="s">
        <v>719</v>
      </c>
      <c r="D674" s="1" t="s">
        <v>7</v>
      </c>
      <c r="E674" s="1" t="n">
        <v>28</v>
      </c>
      <c r="F674" s="1" t="str">
        <f aca="false">IF(E674 &lt;14, "kind", "volwassene")</f>
        <v>volwassene</v>
      </c>
    </row>
    <row r="675" customFormat="false" ht="15" hidden="false" customHeight="false" outlineLevel="0" collapsed="false">
      <c r="A675" s="1" t="n">
        <v>3</v>
      </c>
      <c r="B675" s="1" t="n">
        <v>1</v>
      </c>
      <c r="C675" s="1" t="s">
        <v>720</v>
      </c>
      <c r="D675" s="1" t="s">
        <v>7</v>
      </c>
      <c r="E675" s="1" t="n">
        <v>21</v>
      </c>
      <c r="F675" s="1" t="str">
        <f aca="false">IF(E675 &lt;14, "kind", "volwassene")</f>
        <v>volwassene</v>
      </c>
    </row>
    <row r="676" customFormat="false" ht="15" hidden="false" customHeight="false" outlineLevel="0" collapsed="false">
      <c r="A676" s="1" t="n">
        <v>1</v>
      </c>
      <c r="B676" s="1" t="n">
        <v>0</v>
      </c>
      <c r="C676" s="1" t="s">
        <v>721</v>
      </c>
      <c r="D676" s="1" t="s">
        <v>7</v>
      </c>
      <c r="E676" s="1" t="n">
        <v>65</v>
      </c>
      <c r="F676" s="1" t="str">
        <f aca="false">IF(E676 &lt;14, "kind", "volwassene")</f>
        <v>volwassene</v>
      </c>
    </row>
    <row r="677" customFormat="false" ht="15" hidden="false" customHeight="false" outlineLevel="0" collapsed="false">
      <c r="A677" s="1" t="n">
        <v>2</v>
      </c>
      <c r="B677" s="1" t="n">
        <v>0</v>
      </c>
      <c r="C677" s="1" t="s">
        <v>722</v>
      </c>
      <c r="D677" s="1" t="s">
        <v>7</v>
      </c>
      <c r="E677" s="1" t="n">
        <v>48</v>
      </c>
      <c r="F677" s="1" t="str">
        <f aca="false">IF(E677 &lt;14, "kind", "volwassene")</f>
        <v>volwassene</v>
      </c>
    </row>
    <row r="678" customFormat="false" ht="15" hidden="false" customHeight="false" outlineLevel="0" collapsed="false">
      <c r="A678" s="1" t="n">
        <v>1</v>
      </c>
      <c r="B678" s="1" t="n">
        <v>0</v>
      </c>
      <c r="C678" s="1" t="s">
        <v>723</v>
      </c>
      <c r="D678" s="1" t="s">
        <v>7</v>
      </c>
      <c r="E678" s="1" t="n">
        <v>44</v>
      </c>
      <c r="F678" s="1" t="str">
        <f aca="false">IF(E678 &lt;14, "kind", "volwassene")</f>
        <v>volwassene</v>
      </c>
    </row>
    <row r="679" customFormat="false" ht="15" hidden="false" customHeight="false" outlineLevel="0" collapsed="false">
      <c r="A679" s="1" t="n">
        <v>1</v>
      </c>
      <c r="B679" s="1" t="n">
        <v>1</v>
      </c>
      <c r="C679" s="1" t="s">
        <v>724</v>
      </c>
      <c r="D679" s="1" t="s">
        <v>20</v>
      </c>
      <c r="E679" s="1" t="n">
        <v>33</v>
      </c>
      <c r="F679" s="1" t="str">
        <f aca="false">IF(E679 &lt;14, "kind", "volwassene")</f>
        <v>volwassene</v>
      </c>
    </row>
    <row r="680" customFormat="false" ht="15" hidden="false" customHeight="false" outlineLevel="0" collapsed="false">
      <c r="A680" s="1" t="n">
        <v>1</v>
      </c>
      <c r="B680" s="1" t="n">
        <v>1</v>
      </c>
      <c r="C680" s="1" t="s">
        <v>725</v>
      </c>
      <c r="D680" s="1" t="s">
        <v>20</v>
      </c>
      <c r="E680" s="1" t="n">
        <v>37</v>
      </c>
      <c r="F680" s="1" t="str">
        <f aca="false">IF(E680 &lt;14, "kind", "volwassene")</f>
        <v>volwassene</v>
      </c>
    </row>
    <row r="681" customFormat="false" ht="15" hidden="false" customHeight="false" outlineLevel="0" collapsed="false">
      <c r="A681" s="1" t="n">
        <v>3</v>
      </c>
      <c r="B681" s="1" t="n">
        <v>0</v>
      </c>
      <c r="C681" s="1" t="s">
        <v>726</v>
      </c>
      <c r="D681" s="1" t="s">
        <v>7</v>
      </c>
      <c r="E681" s="1" t="n">
        <v>24</v>
      </c>
      <c r="F681" s="1" t="str">
        <f aca="false">IF(E681 &lt;14, "kind", "volwassene")</f>
        <v>volwassene</v>
      </c>
    </row>
    <row r="682" customFormat="false" ht="15" hidden="false" customHeight="false" outlineLevel="0" collapsed="false">
      <c r="A682" s="1" t="n">
        <v>3</v>
      </c>
      <c r="B682" s="1" t="n">
        <v>0</v>
      </c>
      <c r="C682" s="1" t="s">
        <v>727</v>
      </c>
      <c r="D682" s="1" t="s">
        <v>7</v>
      </c>
      <c r="E682" s="1" t="n">
        <v>21</v>
      </c>
      <c r="F682" s="1" t="str">
        <f aca="false">IF(E682 &lt;14, "kind", "volwassene")</f>
        <v>volwassene</v>
      </c>
    </row>
    <row r="683" customFormat="false" ht="15" hidden="false" customHeight="false" outlineLevel="0" collapsed="false">
      <c r="A683" s="1" t="n">
        <v>3</v>
      </c>
      <c r="B683" s="1" t="n">
        <v>0</v>
      </c>
      <c r="C683" s="1" t="s">
        <v>728</v>
      </c>
      <c r="D683" s="1" t="s">
        <v>7</v>
      </c>
      <c r="E683" s="1" t="n">
        <v>28</v>
      </c>
      <c r="F683" s="1" t="str">
        <f aca="false">IF(E683 &lt;14, "kind", "volwassene")</f>
        <v>volwassene</v>
      </c>
    </row>
    <row r="684" customFormat="false" ht="15" hidden="false" customHeight="false" outlineLevel="0" collapsed="false">
      <c r="A684" s="1" t="n">
        <v>2</v>
      </c>
      <c r="B684" s="1" t="n">
        <v>0</v>
      </c>
      <c r="C684" s="1" t="s">
        <v>729</v>
      </c>
      <c r="D684" s="1" t="s">
        <v>7</v>
      </c>
      <c r="E684" s="1" t="n">
        <v>70</v>
      </c>
      <c r="F684" s="1" t="str">
        <f aca="false">IF(E684 &lt;14, "kind", "volwassene")</f>
        <v>volwassene</v>
      </c>
    </row>
    <row r="685" customFormat="false" ht="15" hidden="false" customHeight="false" outlineLevel="0" collapsed="false">
      <c r="A685" s="1" t="n">
        <v>1</v>
      </c>
      <c r="B685" s="1" t="n">
        <v>1</v>
      </c>
      <c r="C685" s="1" t="s">
        <v>730</v>
      </c>
      <c r="D685" s="1" t="s">
        <v>7</v>
      </c>
      <c r="E685" s="1" t="n">
        <v>30</v>
      </c>
      <c r="F685" s="1" t="str">
        <f aca="false">IF(E685 &lt;14, "kind", "volwassene")</f>
        <v>volwassene</v>
      </c>
    </row>
    <row r="686" customFormat="false" ht="15" hidden="false" customHeight="false" outlineLevel="0" collapsed="false">
      <c r="A686" s="1" t="n">
        <v>3</v>
      </c>
      <c r="B686" s="1" t="n">
        <v>0</v>
      </c>
      <c r="C686" s="1" t="s">
        <v>731</v>
      </c>
      <c r="D686" s="1" t="s">
        <v>7</v>
      </c>
      <c r="E686" s="1" t="n">
        <v>25</v>
      </c>
      <c r="F686" s="1" t="str">
        <f aca="false">IF(E686 &lt;14, "kind", "volwassene")</f>
        <v>volwassene</v>
      </c>
    </row>
    <row r="687" customFormat="false" ht="15" hidden="false" customHeight="false" outlineLevel="0" collapsed="false">
      <c r="A687" s="1" t="n">
        <v>1</v>
      </c>
      <c r="B687" s="1" t="n">
        <v>0</v>
      </c>
      <c r="C687" s="1" t="s">
        <v>732</v>
      </c>
      <c r="D687" s="1" t="s">
        <v>7</v>
      </c>
      <c r="E687" s="1" t="n">
        <v>55</v>
      </c>
      <c r="F687" s="1" t="str">
        <f aca="false">IF(E687 &lt;14, "kind", "volwassene")</f>
        <v>volwassene</v>
      </c>
    </row>
    <row r="688" customFormat="false" ht="15" hidden="false" customHeight="false" outlineLevel="0" collapsed="false">
      <c r="A688" s="1" t="n">
        <v>2</v>
      </c>
      <c r="B688" s="1" t="n">
        <v>0</v>
      </c>
      <c r="C688" s="1" t="s">
        <v>733</v>
      </c>
      <c r="D688" s="1" t="s">
        <v>7</v>
      </c>
      <c r="E688" s="1" t="n">
        <v>27</v>
      </c>
      <c r="F688" s="1" t="str">
        <f aca="false">IF(E688 &lt;14, "kind", "volwassene")</f>
        <v>volwassene</v>
      </c>
    </row>
    <row r="689" customFormat="false" ht="15" hidden="false" customHeight="false" outlineLevel="0" collapsed="false">
      <c r="A689" s="1" t="n">
        <v>3</v>
      </c>
      <c r="B689" s="1" t="n">
        <v>1</v>
      </c>
      <c r="C689" s="1" t="s">
        <v>734</v>
      </c>
      <c r="D689" s="1" t="s">
        <v>7</v>
      </c>
      <c r="E689" s="1" t="n">
        <v>6</v>
      </c>
      <c r="F689" s="1" t="str">
        <f aca="false">IF(E689 &lt;14, "kind", "volwassene")</f>
        <v>kind</v>
      </c>
    </row>
    <row r="690" customFormat="false" ht="15" hidden="false" customHeight="false" outlineLevel="0" collapsed="false">
      <c r="A690" s="1" t="n">
        <v>3</v>
      </c>
      <c r="B690" s="1" t="n">
        <v>1</v>
      </c>
      <c r="C690" s="1" t="s">
        <v>735</v>
      </c>
      <c r="D690" s="1" t="s">
        <v>20</v>
      </c>
      <c r="E690" s="1" t="n">
        <v>27</v>
      </c>
      <c r="F690" s="1" t="str">
        <f aca="false">IF(E690 &lt;14, "kind", "volwassene")</f>
        <v>volwassene</v>
      </c>
    </row>
    <row r="691" customFormat="false" ht="15" hidden="false" customHeight="false" outlineLevel="0" collapsed="false">
      <c r="A691" s="1" t="n">
        <v>1</v>
      </c>
      <c r="B691" s="1" t="n">
        <v>0</v>
      </c>
      <c r="C691" s="1" t="s">
        <v>736</v>
      </c>
      <c r="D691" s="1" t="s">
        <v>7</v>
      </c>
      <c r="E691" s="1" t="n">
        <v>47</v>
      </c>
      <c r="F691" s="1" t="str">
        <f aca="false">IF(E691 &lt;14, "kind", "volwassene")</f>
        <v>volwassene</v>
      </c>
    </row>
    <row r="692" customFormat="false" ht="15" hidden="false" customHeight="false" outlineLevel="0" collapsed="false">
      <c r="A692" s="1" t="n">
        <v>2</v>
      </c>
      <c r="B692" s="1" t="n">
        <v>0</v>
      </c>
      <c r="C692" s="1" t="s">
        <v>737</v>
      </c>
      <c r="D692" s="1" t="s">
        <v>7</v>
      </c>
      <c r="E692" s="1" t="n">
        <v>54</v>
      </c>
      <c r="F692" s="1" t="str">
        <f aca="false">IF(E692 &lt;14, "kind", "volwassene")</f>
        <v>volwassene</v>
      </c>
    </row>
    <row r="693" customFormat="false" ht="15" hidden="false" customHeight="false" outlineLevel="0" collapsed="false">
      <c r="A693" s="1" t="n">
        <v>2</v>
      </c>
      <c r="B693" s="1" t="n">
        <v>0</v>
      </c>
      <c r="C693" s="1" t="s">
        <v>738</v>
      </c>
      <c r="D693" s="1" t="s">
        <v>7</v>
      </c>
      <c r="E693" s="1" t="n">
        <v>39</v>
      </c>
      <c r="F693" s="1" t="str">
        <f aca="false">IF(E693 &lt;14, "kind", "volwassene")</f>
        <v>volwassene</v>
      </c>
    </row>
    <row r="694" customFormat="false" ht="15" hidden="false" customHeight="false" outlineLevel="0" collapsed="false">
      <c r="A694" s="1" t="n">
        <v>3</v>
      </c>
      <c r="B694" s="1" t="n">
        <v>0</v>
      </c>
      <c r="C694" s="1" t="s">
        <v>739</v>
      </c>
      <c r="D694" s="1" t="s">
        <v>7</v>
      </c>
      <c r="E694" s="1" t="n">
        <v>34</v>
      </c>
      <c r="F694" s="1" t="str">
        <f aca="false">IF(E694 &lt;14, "kind", "volwassene")</f>
        <v>volwassene</v>
      </c>
    </row>
    <row r="695" customFormat="false" ht="15" hidden="false" customHeight="false" outlineLevel="0" collapsed="false">
      <c r="A695" s="1" t="n">
        <v>2</v>
      </c>
      <c r="B695" s="1" t="n">
        <v>0</v>
      </c>
      <c r="C695" s="1" t="s">
        <v>740</v>
      </c>
      <c r="D695" s="1" t="s">
        <v>7</v>
      </c>
      <c r="E695" s="1" t="n">
        <v>16</v>
      </c>
      <c r="F695" s="1" t="str">
        <f aca="false">IF(E695 &lt;14, "kind", "volwassene")</f>
        <v>volwassene</v>
      </c>
    </row>
    <row r="696" customFormat="false" ht="15" hidden="false" customHeight="false" outlineLevel="0" collapsed="false">
      <c r="A696" s="1" t="n">
        <v>3</v>
      </c>
      <c r="B696" s="1" t="n">
        <v>1</v>
      </c>
      <c r="C696" s="1" t="s">
        <v>741</v>
      </c>
      <c r="D696" s="1" t="s">
        <v>20</v>
      </c>
      <c r="E696" s="1" t="n">
        <v>24</v>
      </c>
      <c r="F696" s="1" t="str">
        <f aca="false">IF(E696 &lt;14, "kind", "volwassene")</f>
        <v>volwassene</v>
      </c>
    </row>
    <row r="697" customFormat="false" ht="15" hidden="false" customHeight="false" outlineLevel="0" collapsed="false">
      <c r="A697" s="1" t="n">
        <v>3</v>
      </c>
      <c r="B697" s="1" t="n">
        <v>0</v>
      </c>
      <c r="C697" s="1" t="s">
        <v>742</v>
      </c>
      <c r="D697" s="1" t="s">
        <v>7</v>
      </c>
      <c r="E697" s="1" t="n">
        <v>18</v>
      </c>
      <c r="F697" s="1" t="str">
        <f aca="false">IF(E697 &lt;14, "kind", "volwassene")</f>
        <v>volwassene</v>
      </c>
    </row>
    <row r="698" customFormat="false" ht="15" hidden="false" customHeight="false" outlineLevel="0" collapsed="false">
      <c r="A698" s="1" t="n">
        <v>2</v>
      </c>
      <c r="B698" s="1" t="n">
        <v>0</v>
      </c>
      <c r="C698" s="1" t="s">
        <v>743</v>
      </c>
      <c r="D698" s="1" t="s">
        <v>7</v>
      </c>
      <c r="E698" s="1" t="n">
        <v>62</v>
      </c>
      <c r="F698" s="1" t="str">
        <f aca="false">IF(E698 &lt;14, "kind", "volwassene")</f>
        <v>volwassene</v>
      </c>
    </row>
    <row r="699" customFormat="false" ht="15" hidden="false" customHeight="false" outlineLevel="0" collapsed="false">
      <c r="A699" s="1" t="n">
        <v>3</v>
      </c>
      <c r="B699" s="1" t="n">
        <v>0</v>
      </c>
      <c r="C699" s="1" t="s">
        <v>744</v>
      </c>
      <c r="D699" s="1" t="s">
        <v>7</v>
      </c>
      <c r="E699" s="1" t="n">
        <v>22</v>
      </c>
      <c r="F699" s="1" t="str">
        <f aca="false">IF(E699 &lt;14, "kind", "volwassene")</f>
        <v>volwassene</v>
      </c>
    </row>
    <row r="700" customFormat="false" ht="15" hidden="false" customHeight="false" outlineLevel="0" collapsed="false">
      <c r="A700" s="1" t="n">
        <v>3</v>
      </c>
      <c r="B700" s="1" t="n">
        <v>1</v>
      </c>
      <c r="C700" s="1" t="s">
        <v>745</v>
      </c>
      <c r="D700" s="1" t="s">
        <v>20</v>
      </c>
      <c r="E700" s="1" t="n">
        <v>15</v>
      </c>
      <c r="F700" s="1" t="str">
        <f aca="false">IF(E700 &lt;14, "kind", "volwassene")</f>
        <v>volwassene</v>
      </c>
    </row>
    <row r="701" customFormat="false" ht="15" hidden="false" customHeight="false" outlineLevel="0" collapsed="false">
      <c r="A701" s="1" t="n">
        <v>3</v>
      </c>
      <c r="B701" s="1" t="n">
        <v>1</v>
      </c>
      <c r="C701" s="1" t="s">
        <v>746</v>
      </c>
      <c r="D701" s="1" t="s">
        <v>20</v>
      </c>
      <c r="E701" s="1" t="n">
        <v>1</v>
      </c>
      <c r="F701" s="1" t="str">
        <f aca="false">IF(E701 &lt;14, "kind", "volwassene")</f>
        <v>kind</v>
      </c>
    </row>
    <row r="702" customFormat="false" ht="15" hidden="false" customHeight="false" outlineLevel="0" collapsed="false">
      <c r="A702" s="1" t="n">
        <v>3</v>
      </c>
      <c r="B702" s="1" t="n">
        <v>1</v>
      </c>
      <c r="C702" s="1" t="s">
        <v>747</v>
      </c>
      <c r="D702" s="1" t="s">
        <v>7</v>
      </c>
      <c r="E702" s="1" t="n">
        <v>20</v>
      </c>
      <c r="F702" s="1" t="str">
        <f aca="false">IF(E702 &lt;14, "kind", "volwassene")</f>
        <v>volwassene</v>
      </c>
    </row>
    <row r="703" customFormat="false" ht="15" hidden="false" customHeight="false" outlineLevel="0" collapsed="false">
      <c r="A703" s="1" t="n">
        <v>3</v>
      </c>
      <c r="B703" s="1" t="n">
        <v>1</v>
      </c>
      <c r="C703" s="1" t="s">
        <v>748</v>
      </c>
      <c r="D703" s="1" t="s">
        <v>20</v>
      </c>
      <c r="E703" s="1" t="n">
        <v>19</v>
      </c>
      <c r="F703" s="1" t="str">
        <f aca="false">IF(E703 &lt;14, "kind", "volwassene")</f>
        <v>volwassene</v>
      </c>
    </row>
    <row r="704" customFormat="false" ht="15" hidden="false" customHeight="false" outlineLevel="0" collapsed="false">
      <c r="A704" s="1" t="n">
        <v>3</v>
      </c>
      <c r="B704" s="1" t="n">
        <v>0</v>
      </c>
      <c r="C704" s="1" t="s">
        <v>749</v>
      </c>
      <c r="D704" s="1" t="s">
        <v>7</v>
      </c>
      <c r="E704" s="1" t="n">
        <v>33</v>
      </c>
      <c r="F704" s="1" t="str">
        <f aca="false">IF(E704 &lt;14, "kind", "volwassene")</f>
        <v>volwassene</v>
      </c>
    </row>
    <row r="705" customFormat="false" ht="15" hidden="false" customHeight="false" outlineLevel="0" collapsed="false">
      <c r="A705" s="1" t="n">
        <v>2</v>
      </c>
      <c r="B705" s="1" t="n">
        <v>0</v>
      </c>
      <c r="C705" s="1" t="s">
        <v>750</v>
      </c>
      <c r="D705" s="1" t="s">
        <v>7</v>
      </c>
      <c r="E705" s="1" t="n">
        <v>32.5</v>
      </c>
      <c r="F705" s="1" t="str">
        <f aca="false">IF(E705 &lt;14, "kind", "volwassene")</f>
        <v>volwassene</v>
      </c>
    </row>
    <row r="706" customFormat="false" ht="15" hidden="false" customHeight="false" outlineLevel="0" collapsed="false">
      <c r="A706" s="1" t="n">
        <v>2</v>
      </c>
      <c r="B706" s="1" t="n">
        <v>1</v>
      </c>
      <c r="C706" s="1" t="s">
        <v>751</v>
      </c>
      <c r="D706" s="1" t="s">
        <v>20</v>
      </c>
      <c r="E706" s="1" t="n">
        <v>14</v>
      </c>
      <c r="F706" s="1" t="str">
        <f aca="false">IF(E706 &lt;14, "kind", "volwassene")</f>
        <v>volwassene</v>
      </c>
    </row>
    <row r="707" customFormat="false" ht="15" hidden="false" customHeight="false" outlineLevel="0" collapsed="false">
      <c r="A707" s="1" t="n">
        <v>1</v>
      </c>
      <c r="B707" s="1" t="n">
        <v>0</v>
      </c>
      <c r="C707" s="1" t="s">
        <v>752</v>
      </c>
      <c r="D707" s="1" t="s">
        <v>7</v>
      </c>
      <c r="E707" s="1" t="n">
        <v>37</v>
      </c>
      <c r="F707" s="1" t="str">
        <f aca="false">IF(E707 &lt;14, "kind", "volwassene")</f>
        <v>volwassene</v>
      </c>
    </row>
    <row r="708" customFormat="false" ht="15" hidden="false" customHeight="false" outlineLevel="0" collapsed="false">
      <c r="A708" s="1" t="n">
        <v>2</v>
      </c>
      <c r="B708" s="1" t="n">
        <v>1</v>
      </c>
      <c r="C708" s="1" t="s">
        <v>753</v>
      </c>
      <c r="D708" s="1" t="s">
        <v>7</v>
      </c>
      <c r="E708" s="1" t="n">
        <v>2</v>
      </c>
      <c r="F708" s="1" t="str">
        <f aca="false">IF(E708 &lt;14, "kind", "volwassene")</f>
        <v>kind</v>
      </c>
    </row>
    <row r="709" customFormat="false" ht="15" hidden="false" customHeight="false" outlineLevel="0" collapsed="false">
      <c r="A709" s="1" t="n">
        <v>2</v>
      </c>
      <c r="B709" s="1" t="n">
        <v>1</v>
      </c>
      <c r="C709" s="1" t="s">
        <v>754</v>
      </c>
      <c r="D709" s="1" t="s">
        <v>7</v>
      </c>
      <c r="E709" s="1" t="n">
        <v>3</v>
      </c>
      <c r="F709" s="1" t="str">
        <f aca="false">IF(E709 &lt;14, "kind", "volwassene")</f>
        <v>kind</v>
      </c>
    </row>
    <row r="710" customFormat="false" ht="15" hidden="false" customHeight="false" outlineLevel="0" collapsed="false">
      <c r="A710" s="1" t="n">
        <v>2</v>
      </c>
      <c r="B710" s="1" t="n">
        <v>0</v>
      </c>
      <c r="C710" s="1" t="s">
        <v>755</v>
      </c>
      <c r="D710" s="1" t="s">
        <v>7</v>
      </c>
      <c r="E710" s="1" t="n">
        <v>36.5</v>
      </c>
      <c r="F710" s="1" t="str">
        <f aca="false">IF(E710 &lt;14, "kind", "volwassene")</f>
        <v>volwassene</v>
      </c>
    </row>
    <row r="711" customFormat="false" ht="15" hidden="false" customHeight="false" outlineLevel="0" collapsed="false">
      <c r="A711" s="1" t="n">
        <v>2</v>
      </c>
      <c r="B711" s="1" t="n">
        <v>0</v>
      </c>
      <c r="C711" s="1" t="s">
        <v>756</v>
      </c>
      <c r="D711" s="1" t="s">
        <v>7</v>
      </c>
      <c r="E711" s="1" t="n">
        <v>26</v>
      </c>
      <c r="F711" s="1" t="str">
        <f aca="false">IF(E711 &lt;14, "kind", "volwassene")</f>
        <v>volwassene</v>
      </c>
    </row>
    <row r="712" customFormat="false" ht="15" hidden="false" customHeight="false" outlineLevel="0" collapsed="false">
      <c r="A712" s="1" t="n">
        <v>1</v>
      </c>
      <c r="B712" s="1" t="n">
        <v>1</v>
      </c>
      <c r="C712" s="1" t="s">
        <v>757</v>
      </c>
      <c r="D712" s="1" t="s">
        <v>20</v>
      </c>
      <c r="E712" s="1" t="n">
        <v>31</v>
      </c>
      <c r="F712" s="1" t="str">
        <f aca="false">IF(E712 &lt;14, "kind", "volwassene")</f>
        <v>volwassene</v>
      </c>
    </row>
    <row r="713" customFormat="false" ht="15" hidden="false" customHeight="false" outlineLevel="0" collapsed="false">
      <c r="A713" s="1" t="n">
        <v>1</v>
      </c>
      <c r="B713" s="1" t="n">
        <v>1</v>
      </c>
      <c r="C713" s="1" t="s">
        <v>758</v>
      </c>
      <c r="D713" s="1" t="s">
        <v>20</v>
      </c>
      <c r="E713" s="1" t="n">
        <v>23</v>
      </c>
      <c r="F713" s="1" t="str">
        <f aca="false">IF(E713 &lt;14, "kind", "volwassene")</f>
        <v>volwassene</v>
      </c>
    </row>
    <row r="714" customFormat="false" ht="15" hidden="false" customHeight="false" outlineLevel="0" collapsed="false">
      <c r="A714" s="1" t="n">
        <v>1</v>
      </c>
      <c r="B714" s="1" t="n">
        <v>0</v>
      </c>
      <c r="C714" s="1" t="s">
        <v>759</v>
      </c>
      <c r="D714" s="1" t="s">
        <v>7</v>
      </c>
      <c r="E714" s="1" t="n">
        <v>58</v>
      </c>
      <c r="F714" s="1" t="str">
        <f aca="false">IF(E714 &lt;14, "kind", "volwassene")</f>
        <v>volwassene</v>
      </c>
    </row>
    <row r="715" customFormat="false" ht="15" hidden="false" customHeight="false" outlineLevel="0" collapsed="false">
      <c r="A715" s="1" t="n">
        <v>1</v>
      </c>
      <c r="B715" s="1" t="n">
        <v>1</v>
      </c>
      <c r="C715" s="1" t="s">
        <v>760</v>
      </c>
      <c r="D715" s="1" t="s">
        <v>20</v>
      </c>
      <c r="E715" s="1" t="n">
        <v>19</v>
      </c>
      <c r="F715" s="1" t="str">
        <f aca="false">IF(E715 &lt;14, "kind", "volwassene")</f>
        <v>volwassene</v>
      </c>
    </row>
    <row r="716" customFormat="false" ht="15" hidden="false" customHeight="false" outlineLevel="0" collapsed="false">
      <c r="A716" s="1" t="n">
        <v>2</v>
      </c>
      <c r="B716" s="1" t="n">
        <v>0</v>
      </c>
      <c r="C716" s="1" t="s">
        <v>761</v>
      </c>
      <c r="D716" s="1" t="s">
        <v>7</v>
      </c>
      <c r="E716" s="1" t="n">
        <v>19</v>
      </c>
      <c r="F716" s="1" t="str">
        <f aca="false">IF(E716 &lt;14, "kind", "volwassene")</f>
        <v>volwassene</v>
      </c>
    </row>
    <row r="717" customFormat="false" ht="15" hidden="false" customHeight="false" outlineLevel="0" collapsed="false">
      <c r="A717" s="1" t="n">
        <v>1</v>
      </c>
      <c r="B717" s="1" t="n">
        <v>0</v>
      </c>
      <c r="C717" s="1" t="s">
        <v>762</v>
      </c>
      <c r="D717" s="1" t="s">
        <v>7</v>
      </c>
      <c r="E717" s="1" t="n">
        <v>64</v>
      </c>
      <c r="F717" s="1" t="str">
        <f aca="false">IF(E717 &lt;14, "kind", "volwassene")</f>
        <v>volwassene</v>
      </c>
    </row>
    <row r="718" customFormat="false" ht="15" hidden="false" customHeight="false" outlineLevel="0" collapsed="false">
      <c r="A718" s="1" t="n">
        <v>3</v>
      </c>
      <c r="B718" s="1" t="n">
        <v>1</v>
      </c>
      <c r="C718" s="1" t="s">
        <v>763</v>
      </c>
      <c r="D718" s="1" t="s">
        <v>7</v>
      </c>
      <c r="E718" s="1" t="n">
        <v>12</v>
      </c>
      <c r="F718" s="1" t="str">
        <f aca="false">IF(E718 &lt;14, "kind", "volwassene")</f>
        <v>kind</v>
      </c>
    </row>
    <row r="719" customFormat="false" ht="15" hidden="false" customHeight="false" outlineLevel="0" collapsed="false">
      <c r="A719" s="1" t="n">
        <v>3</v>
      </c>
      <c r="B719" s="1" t="n">
        <v>1</v>
      </c>
      <c r="C719" s="1" t="s">
        <v>764</v>
      </c>
      <c r="D719" s="1" t="s">
        <v>20</v>
      </c>
      <c r="E719" s="1" t="n">
        <v>14</v>
      </c>
      <c r="F719" s="1" t="str">
        <f aca="false">IF(E719 &lt;14, "kind", "volwassene")</f>
        <v>volwassene</v>
      </c>
    </row>
    <row r="720" customFormat="false" ht="15" hidden="false" customHeight="false" outlineLevel="0" collapsed="false">
      <c r="A720" s="1" t="n">
        <v>3</v>
      </c>
      <c r="B720" s="1" t="n">
        <v>0</v>
      </c>
      <c r="C720" s="1" t="s">
        <v>765</v>
      </c>
      <c r="D720" s="1" t="s">
        <v>20</v>
      </c>
      <c r="E720" s="1" t="n">
        <v>29</v>
      </c>
      <c r="F720" s="1" t="str">
        <f aca="false">IF(E720 &lt;14, "kind", "volwassene")</f>
        <v>volwassene</v>
      </c>
    </row>
    <row r="721" customFormat="false" ht="15" hidden="false" customHeight="false" outlineLevel="0" collapsed="false">
      <c r="A721" s="1" t="n">
        <v>3</v>
      </c>
      <c r="B721" s="1" t="n">
        <v>0</v>
      </c>
      <c r="C721" s="1" t="s">
        <v>766</v>
      </c>
      <c r="D721" s="1" t="s">
        <v>7</v>
      </c>
      <c r="E721" s="1" t="n">
        <v>28</v>
      </c>
      <c r="F721" s="1" t="str">
        <f aca="false">IF(E721 &lt;14, "kind", "volwassene")</f>
        <v>volwassene</v>
      </c>
    </row>
    <row r="722" customFormat="false" ht="15" hidden="false" customHeight="false" outlineLevel="0" collapsed="false">
      <c r="A722" s="1" t="n">
        <v>3</v>
      </c>
      <c r="B722" s="1" t="n">
        <v>1</v>
      </c>
      <c r="C722" s="1" t="s">
        <v>767</v>
      </c>
      <c r="D722" s="1" t="s">
        <v>20</v>
      </c>
      <c r="E722" s="1" t="n">
        <v>18</v>
      </c>
      <c r="F722" s="1" t="str">
        <f aca="false">IF(E722 &lt;14, "kind", "volwassene")</f>
        <v>volwassene</v>
      </c>
    </row>
    <row r="723" customFormat="false" ht="15" hidden="false" customHeight="false" outlineLevel="0" collapsed="false">
      <c r="A723" s="1" t="n">
        <v>3</v>
      </c>
      <c r="B723" s="1" t="n">
        <v>1</v>
      </c>
      <c r="C723" s="1" t="s">
        <v>768</v>
      </c>
      <c r="D723" s="1" t="s">
        <v>20</v>
      </c>
      <c r="E723" s="1" t="n">
        <v>26</v>
      </c>
      <c r="F723" s="1" t="str">
        <f aca="false">IF(E723 &lt;14, "kind", "volwassene")</f>
        <v>volwassene</v>
      </c>
    </row>
    <row r="724" customFormat="false" ht="15" hidden="false" customHeight="false" outlineLevel="0" collapsed="false">
      <c r="A724" s="1" t="n">
        <v>3</v>
      </c>
      <c r="B724" s="1" t="n">
        <v>0</v>
      </c>
      <c r="C724" s="1" t="s">
        <v>769</v>
      </c>
      <c r="D724" s="1" t="s">
        <v>7</v>
      </c>
      <c r="E724" s="1" t="n">
        <v>21</v>
      </c>
      <c r="F724" s="1" t="str">
        <f aca="false">IF(E724 &lt;14, "kind", "volwassene")</f>
        <v>volwassene</v>
      </c>
    </row>
    <row r="725" customFormat="false" ht="15" hidden="false" customHeight="false" outlineLevel="0" collapsed="false">
      <c r="A725" s="1" t="n">
        <v>3</v>
      </c>
      <c r="B725" s="1" t="n">
        <v>0</v>
      </c>
      <c r="C725" s="1" t="s">
        <v>770</v>
      </c>
      <c r="D725" s="1" t="s">
        <v>7</v>
      </c>
      <c r="E725" s="1" t="n">
        <v>41</v>
      </c>
      <c r="F725" s="1" t="str">
        <f aca="false">IF(E725 &lt;14, "kind", "volwassene")</f>
        <v>volwassene</v>
      </c>
    </row>
    <row r="726" customFormat="false" ht="15" hidden="false" customHeight="false" outlineLevel="0" collapsed="false">
      <c r="A726" s="1" t="n">
        <v>3</v>
      </c>
      <c r="B726" s="1" t="n">
        <v>1</v>
      </c>
      <c r="C726" s="1" t="s">
        <v>771</v>
      </c>
      <c r="D726" s="1" t="s">
        <v>7</v>
      </c>
      <c r="E726" s="1" t="n">
        <v>39</v>
      </c>
      <c r="F726" s="1" t="str">
        <f aca="false">IF(E726 &lt;14, "kind", "volwassene")</f>
        <v>volwassene</v>
      </c>
    </row>
    <row r="727" customFormat="false" ht="15" hidden="false" customHeight="false" outlineLevel="0" collapsed="false">
      <c r="A727" s="1" t="n">
        <v>2</v>
      </c>
      <c r="B727" s="1" t="n">
        <v>0</v>
      </c>
      <c r="C727" s="1" t="s">
        <v>772</v>
      </c>
      <c r="D727" s="1" t="s">
        <v>7</v>
      </c>
      <c r="E727" s="1" t="n">
        <v>28</v>
      </c>
      <c r="F727" s="1" t="str">
        <f aca="false">IF(E727 &lt;14, "kind", "volwassene")</f>
        <v>volwassene</v>
      </c>
    </row>
    <row r="728" customFormat="false" ht="15" hidden="false" customHeight="false" outlineLevel="0" collapsed="false">
      <c r="A728" s="1" t="n">
        <v>3</v>
      </c>
      <c r="B728" s="1" t="n">
        <v>0</v>
      </c>
      <c r="C728" s="1" t="s">
        <v>773</v>
      </c>
      <c r="D728" s="1" t="s">
        <v>7</v>
      </c>
      <c r="E728" s="1" t="n">
        <v>21</v>
      </c>
      <c r="F728" s="1" t="str">
        <f aca="false">IF(E728 &lt;14, "kind", "volwassene")</f>
        <v>volwassene</v>
      </c>
    </row>
    <row r="729" customFormat="false" ht="15" hidden="false" customHeight="false" outlineLevel="0" collapsed="false">
      <c r="A729" s="1" t="n">
        <v>2</v>
      </c>
      <c r="B729" s="1" t="n">
        <v>1</v>
      </c>
      <c r="C729" s="1" t="s">
        <v>774</v>
      </c>
      <c r="D729" s="1" t="s">
        <v>7</v>
      </c>
      <c r="E729" s="1" t="n">
        <v>20</v>
      </c>
      <c r="F729" s="1" t="str">
        <f aca="false">IF(E729 &lt;14, "kind", "volwassene")</f>
        <v>volwassene</v>
      </c>
    </row>
    <row r="730" customFormat="false" ht="15" hidden="false" customHeight="false" outlineLevel="0" collapsed="false">
      <c r="A730" s="1" t="n">
        <v>3</v>
      </c>
      <c r="B730" s="1" t="n">
        <v>0</v>
      </c>
      <c r="C730" s="1" t="s">
        <v>775</v>
      </c>
      <c r="D730" s="1" t="s">
        <v>7</v>
      </c>
      <c r="E730" s="1" t="n">
        <v>28.5</v>
      </c>
      <c r="F730" s="1" t="str">
        <f aca="false">IF(E730 &lt;14, "kind", "volwassene")</f>
        <v>volwassene</v>
      </c>
    </row>
    <row r="731" customFormat="false" ht="15" hidden="false" customHeight="false" outlineLevel="0" collapsed="false">
      <c r="A731" s="1" t="n">
        <v>2</v>
      </c>
      <c r="B731" s="1" t="n">
        <v>1</v>
      </c>
      <c r="C731" s="1" t="s">
        <v>776</v>
      </c>
      <c r="D731" s="1" t="s">
        <v>20</v>
      </c>
      <c r="E731" s="1" t="n">
        <v>29</v>
      </c>
      <c r="F731" s="1" t="str">
        <f aca="false">IF(E731 &lt;14, "kind", "volwassene")</f>
        <v>volwassene</v>
      </c>
    </row>
    <row r="732" customFormat="false" ht="15" hidden="false" customHeight="false" outlineLevel="0" collapsed="false">
      <c r="A732" s="1" t="n">
        <v>3</v>
      </c>
      <c r="B732" s="1" t="n">
        <v>1</v>
      </c>
      <c r="C732" s="1" t="s">
        <v>777</v>
      </c>
      <c r="D732" s="1" t="s">
        <v>20</v>
      </c>
      <c r="E732" s="1" t="n">
        <v>22</v>
      </c>
      <c r="F732" s="1" t="str">
        <f aca="false">IF(E732 &lt;14, "kind", "volwassene")</f>
        <v>volwassene</v>
      </c>
    </row>
    <row r="733" customFormat="false" ht="15" hidden="false" customHeight="false" outlineLevel="0" collapsed="false">
      <c r="A733" s="1" t="n">
        <v>3</v>
      </c>
      <c r="B733" s="1" t="n">
        <v>0</v>
      </c>
      <c r="C733" s="1" t="s">
        <v>778</v>
      </c>
      <c r="D733" s="1" t="s">
        <v>7</v>
      </c>
      <c r="E733" s="1" t="n">
        <v>61</v>
      </c>
      <c r="F733" s="1" t="str">
        <f aca="false">IF(E733 &lt;14, "kind", "volwassene")</f>
        <v>volwassene</v>
      </c>
    </row>
    <row r="734" customFormat="false" ht="15" hidden="false" customHeight="false" outlineLevel="0" collapsed="false">
      <c r="A734" s="1" t="n">
        <v>3</v>
      </c>
      <c r="B734" s="1" t="n">
        <v>0</v>
      </c>
      <c r="C734" s="1" t="s">
        <v>779</v>
      </c>
      <c r="D734" s="1" t="s">
        <v>7</v>
      </c>
      <c r="E734" s="1" t="n">
        <v>23</v>
      </c>
      <c r="F734" s="1" t="str">
        <f aca="false">IF(E734 &lt;14, "kind", "volwassene")</f>
        <v>volwassene</v>
      </c>
    </row>
    <row r="735" customFormat="false" ht="15" hidden="false" customHeight="false" outlineLevel="0" collapsed="false">
      <c r="A735" s="1" t="n">
        <v>3</v>
      </c>
      <c r="B735" s="1" t="n">
        <v>1</v>
      </c>
      <c r="C735" s="1" t="s">
        <v>780</v>
      </c>
      <c r="D735" s="1" t="s">
        <v>20</v>
      </c>
      <c r="E735" s="1" t="n">
        <v>22</v>
      </c>
      <c r="F735" s="1" t="str">
        <f aca="false">IF(E735 &lt;14, "kind", "volwassene")</f>
        <v>volwassene</v>
      </c>
    </row>
    <row r="736" customFormat="false" ht="15" hidden="false" customHeight="false" outlineLevel="0" collapsed="false">
      <c r="A736" s="1" t="n">
        <v>1</v>
      </c>
      <c r="B736" s="1" t="n">
        <v>1</v>
      </c>
      <c r="C736" s="1" t="s">
        <v>781</v>
      </c>
      <c r="D736" s="1" t="s">
        <v>20</v>
      </c>
      <c r="E736" s="1" t="n">
        <v>39</v>
      </c>
      <c r="F736" s="1" t="str">
        <f aca="false">IF(E736 &lt;14, "kind", "volwassene")</f>
        <v>volwassene</v>
      </c>
    </row>
    <row r="737" customFormat="false" ht="15" hidden="false" customHeight="false" outlineLevel="0" collapsed="false">
      <c r="A737" s="1" t="n">
        <v>3</v>
      </c>
      <c r="B737" s="1" t="n">
        <v>1</v>
      </c>
      <c r="C737" s="1" t="s">
        <v>782</v>
      </c>
      <c r="D737" s="1" t="s">
        <v>7</v>
      </c>
      <c r="E737" s="1" t="n">
        <v>9</v>
      </c>
      <c r="F737" s="1" t="str">
        <f aca="false">IF(E737 &lt;14, "kind", "volwassene")</f>
        <v>kind</v>
      </c>
    </row>
    <row r="738" customFormat="false" ht="15" hidden="false" customHeight="false" outlineLevel="0" collapsed="false">
      <c r="A738" s="1" t="n">
        <v>3</v>
      </c>
      <c r="B738" s="1" t="n">
        <v>0</v>
      </c>
      <c r="C738" s="1" t="s">
        <v>783</v>
      </c>
      <c r="D738" s="1" t="s">
        <v>7</v>
      </c>
      <c r="E738" s="1" t="n">
        <v>28</v>
      </c>
      <c r="F738" s="1" t="str">
        <f aca="false">IF(E738 &lt;14, "kind", "volwassene")</f>
        <v>volwassene</v>
      </c>
    </row>
    <row r="739" customFormat="false" ht="15" hidden="false" customHeight="false" outlineLevel="0" collapsed="false">
      <c r="A739" s="1" t="n">
        <v>3</v>
      </c>
      <c r="B739" s="1" t="n">
        <v>0</v>
      </c>
      <c r="C739" s="1" t="s">
        <v>784</v>
      </c>
      <c r="D739" s="1" t="s">
        <v>7</v>
      </c>
      <c r="E739" s="1" t="n">
        <v>42</v>
      </c>
      <c r="F739" s="1" t="str">
        <f aca="false">IF(E739 &lt;14, "kind", "volwassene")</f>
        <v>volwassene</v>
      </c>
    </row>
    <row r="740" customFormat="false" ht="15" hidden="false" customHeight="false" outlineLevel="0" collapsed="false">
      <c r="A740" s="1" t="n">
        <v>3</v>
      </c>
      <c r="B740" s="1" t="n">
        <v>0</v>
      </c>
      <c r="C740" s="1" t="s">
        <v>785</v>
      </c>
      <c r="D740" s="1" t="s">
        <v>20</v>
      </c>
      <c r="E740" s="1" t="n">
        <v>31</v>
      </c>
      <c r="F740" s="1" t="str">
        <f aca="false">IF(E740 &lt;14, "kind", "volwassene")</f>
        <v>volwassene</v>
      </c>
    </row>
    <row r="741" customFormat="false" ht="15" hidden="false" customHeight="false" outlineLevel="0" collapsed="false">
      <c r="A741" s="1" t="n">
        <v>3</v>
      </c>
      <c r="B741" s="1" t="n">
        <v>0</v>
      </c>
      <c r="C741" s="1" t="s">
        <v>786</v>
      </c>
      <c r="D741" s="1" t="s">
        <v>7</v>
      </c>
      <c r="E741" s="1" t="n">
        <v>28</v>
      </c>
      <c r="F741" s="1" t="str">
        <f aca="false">IF(E741 &lt;14, "kind", "volwassene")</f>
        <v>volwassene</v>
      </c>
    </row>
    <row r="742" customFormat="false" ht="15" hidden="false" customHeight="false" outlineLevel="0" collapsed="false">
      <c r="A742" s="1" t="n">
        <v>3</v>
      </c>
      <c r="B742" s="1" t="n">
        <v>1</v>
      </c>
      <c r="C742" s="1" t="s">
        <v>787</v>
      </c>
      <c r="D742" s="1" t="s">
        <v>7</v>
      </c>
      <c r="E742" s="1" t="n">
        <v>32</v>
      </c>
      <c r="F742" s="1" t="str">
        <f aca="false">IF(E742 &lt;14, "kind", "volwassene")</f>
        <v>volwassene</v>
      </c>
    </row>
    <row r="743" customFormat="false" ht="15" hidden="false" customHeight="false" outlineLevel="0" collapsed="false">
      <c r="A743" s="1" t="n">
        <v>3</v>
      </c>
      <c r="B743" s="1" t="n">
        <v>0</v>
      </c>
      <c r="C743" s="1" t="s">
        <v>788</v>
      </c>
      <c r="D743" s="1" t="s">
        <v>7</v>
      </c>
      <c r="E743" s="1" t="n">
        <v>20</v>
      </c>
      <c r="F743" s="1" t="str">
        <f aca="false">IF(E743 &lt;14, "kind", "volwassene")</f>
        <v>volwassene</v>
      </c>
    </row>
    <row r="744" customFormat="false" ht="15" hidden="false" customHeight="false" outlineLevel="0" collapsed="false">
      <c r="A744" s="1" t="n">
        <v>3</v>
      </c>
      <c r="B744" s="1" t="n">
        <v>0</v>
      </c>
      <c r="C744" s="1" t="s">
        <v>789</v>
      </c>
      <c r="D744" s="1" t="s">
        <v>20</v>
      </c>
      <c r="E744" s="1" t="n">
        <v>23</v>
      </c>
      <c r="F744" s="1" t="str">
        <f aca="false">IF(E744 &lt;14, "kind", "volwassene")</f>
        <v>volwassene</v>
      </c>
    </row>
    <row r="745" customFormat="false" ht="15" hidden="false" customHeight="false" outlineLevel="0" collapsed="false">
      <c r="A745" s="1" t="n">
        <v>3</v>
      </c>
      <c r="B745" s="1" t="n">
        <v>0</v>
      </c>
      <c r="C745" s="1" t="s">
        <v>790</v>
      </c>
      <c r="D745" s="1" t="s">
        <v>20</v>
      </c>
      <c r="E745" s="1" t="n">
        <v>20</v>
      </c>
      <c r="F745" s="1" t="str">
        <f aca="false">IF(E745 &lt;14, "kind", "volwassene")</f>
        <v>volwassene</v>
      </c>
    </row>
    <row r="746" customFormat="false" ht="15" hidden="false" customHeight="false" outlineLevel="0" collapsed="false">
      <c r="A746" s="1" t="n">
        <v>3</v>
      </c>
      <c r="B746" s="1" t="n">
        <v>0</v>
      </c>
      <c r="C746" s="1" t="s">
        <v>791</v>
      </c>
      <c r="D746" s="1" t="s">
        <v>7</v>
      </c>
      <c r="E746" s="1" t="n">
        <v>20</v>
      </c>
      <c r="F746" s="1" t="str">
        <f aca="false">IF(E746 &lt;14, "kind", "volwassene")</f>
        <v>volwassene</v>
      </c>
    </row>
    <row r="747" customFormat="false" ht="15" hidden="false" customHeight="false" outlineLevel="0" collapsed="false">
      <c r="A747" s="1" t="n">
        <v>3</v>
      </c>
      <c r="B747" s="1" t="n">
        <v>0</v>
      </c>
      <c r="C747" s="1" t="s">
        <v>792</v>
      </c>
      <c r="D747" s="1" t="s">
        <v>7</v>
      </c>
      <c r="E747" s="1" t="n">
        <v>16</v>
      </c>
      <c r="F747" s="1" t="str">
        <f aca="false">IF(E747 &lt;14, "kind", "volwassene")</f>
        <v>volwassene</v>
      </c>
    </row>
    <row r="748" customFormat="false" ht="15" hidden="false" customHeight="false" outlineLevel="0" collapsed="false">
      <c r="A748" s="1" t="n">
        <v>3</v>
      </c>
      <c r="B748" s="1" t="n">
        <v>1</v>
      </c>
      <c r="C748" s="1" t="s">
        <v>793</v>
      </c>
      <c r="D748" s="1" t="s">
        <v>20</v>
      </c>
      <c r="E748" s="1" t="n">
        <v>31</v>
      </c>
      <c r="F748" s="1" t="str">
        <f aca="false">IF(E748 &lt;14, "kind", "volwassene")</f>
        <v>volwassene</v>
      </c>
    </row>
    <row r="749" customFormat="false" ht="15" hidden="false" customHeight="false" outlineLevel="0" collapsed="false">
      <c r="A749" s="1" t="n">
        <v>1</v>
      </c>
      <c r="B749" s="1" t="n">
        <v>1</v>
      </c>
      <c r="C749" s="1" t="s">
        <v>794</v>
      </c>
      <c r="D749" s="1" t="s">
        <v>20</v>
      </c>
      <c r="E749" s="1" t="n">
        <v>22</v>
      </c>
      <c r="F749" s="1" t="str">
        <f aca="false">IF(E749 &lt;14, "kind", "volwassene")</f>
        <v>volwassene</v>
      </c>
    </row>
    <row r="750" customFormat="false" ht="15" hidden="false" customHeight="false" outlineLevel="0" collapsed="false">
      <c r="A750" s="1" t="n">
        <v>1</v>
      </c>
      <c r="B750" s="1" t="n">
        <v>0</v>
      </c>
      <c r="C750" s="1" t="s">
        <v>795</v>
      </c>
      <c r="D750" s="1" t="s">
        <v>7</v>
      </c>
      <c r="E750" s="1" t="n">
        <v>65</v>
      </c>
      <c r="F750" s="1" t="str">
        <f aca="false">IF(E750 &lt;14, "kind", "volwassene")</f>
        <v>volwassene</v>
      </c>
    </row>
    <row r="751" customFormat="false" ht="15" hidden="false" customHeight="false" outlineLevel="0" collapsed="false">
      <c r="A751" s="1" t="n">
        <v>2</v>
      </c>
      <c r="B751" s="1" t="n">
        <v>0</v>
      </c>
      <c r="C751" s="1" t="s">
        <v>796</v>
      </c>
      <c r="D751" s="1" t="s">
        <v>7</v>
      </c>
      <c r="E751" s="1" t="n">
        <v>39</v>
      </c>
      <c r="F751" s="1" t="str">
        <f aca="false">IF(E751 &lt;14, "kind", "volwassene")</f>
        <v>volwassene</v>
      </c>
    </row>
    <row r="752" customFormat="false" ht="15" hidden="false" customHeight="false" outlineLevel="0" collapsed="false">
      <c r="A752" s="1" t="n">
        <v>1</v>
      </c>
      <c r="B752" s="1" t="n">
        <v>0</v>
      </c>
      <c r="C752" s="1" t="s">
        <v>797</v>
      </c>
      <c r="D752" s="1" t="s">
        <v>7</v>
      </c>
      <c r="E752" s="1" t="n">
        <v>28.5</v>
      </c>
      <c r="F752" s="1" t="str">
        <f aca="false">IF(E752 &lt;14, "kind", "volwassene")</f>
        <v>volwassene</v>
      </c>
    </row>
    <row r="753" customFormat="false" ht="15" hidden="false" customHeight="false" outlineLevel="0" collapsed="false">
      <c r="A753" s="1" t="n">
        <v>2</v>
      </c>
      <c r="B753" s="1" t="n">
        <v>1</v>
      </c>
      <c r="C753" s="1" t="s">
        <v>798</v>
      </c>
      <c r="D753" s="1" t="s">
        <v>7</v>
      </c>
      <c r="E753" s="1" t="n">
        <v>22</v>
      </c>
      <c r="F753" s="1" t="str">
        <f aca="false">IF(E753 &lt;14, "kind", "volwassene")</f>
        <v>volwassene</v>
      </c>
    </row>
    <row r="754" customFormat="false" ht="15" hidden="false" customHeight="false" outlineLevel="0" collapsed="false">
      <c r="A754" s="1" t="n">
        <v>2</v>
      </c>
      <c r="B754" s="1" t="n">
        <v>0</v>
      </c>
      <c r="C754" s="1" t="s">
        <v>799</v>
      </c>
      <c r="D754" s="1" t="s">
        <v>7</v>
      </c>
      <c r="E754" s="1" t="n">
        <v>23</v>
      </c>
      <c r="F754" s="1" t="str">
        <f aca="false">IF(E754 &lt;14, "kind", "volwassene")</f>
        <v>volwassene</v>
      </c>
    </row>
    <row r="755" customFormat="false" ht="15" hidden="false" customHeight="false" outlineLevel="0" collapsed="false">
      <c r="A755" s="1" t="n">
        <v>2</v>
      </c>
      <c r="B755" s="1" t="n">
        <v>1</v>
      </c>
      <c r="C755" s="1" t="s">
        <v>800</v>
      </c>
      <c r="D755" s="1" t="s">
        <v>7</v>
      </c>
      <c r="E755" s="1" t="n">
        <v>29</v>
      </c>
      <c r="F755" s="1" t="str">
        <f aca="false">IF(E755 &lt;14, "kind", "volwassene")</f>
        <v>volwassene</v>
      </c>
    </row>
    <row r="756" customFormat="false" ht="15" hidden="false" customHeight="false" outlineLevel="0" collapsed="false">
      <c r="A756" s="1" t="n">
        <v>3</v>
      </c>
      <c r="B756" s="1" t="n">
        <v>0</v>
      </c>
      <c r="C756" s="1" t="s">
        <v>801</v>
      </c>
      <c r="D756" s="1" t="s">
        <v>7</v>
      </c>
      <c r="E756" s="1" t="n">
        <v>2</v>
      </c>
      <c r="F756" s="1" t="str">
        <f aca="false">IF(E756 &lt;14, "kind", "volwassene")</f>
        <v>kind</v>
      </c>
    </row>
    <row r="757" customFormat="false" ht="15" hidden="false" customHeight="false" outlineLevel="0" collapsed="false">
      <c r="A757" s="1" t="n">
        <v>3</v>
      </c>
      <c r="B757" s="1" t="n">
        <v>0</v>
      </c>
      <c r="C757" s="1" t="s">
        <v>802</v>
      </c>
      <c r="D757" s="1" t="s">
        <v>7</v>
      </c>
      <c r="E757" s="1" t="n">
        <v>6</v>
      </c>
      <c r="F757" s="1" t="str">
        <f aca="false">IF(E757 &lt;14, "kind", "volwassene")</f>
        <v>kind</v>
      </c>
    </row>
    <row r="758" customFormat="false" ht="15" hidden="false" customHeight="false" outlineLevel="0" collapsed="false">
      <c r="A758" s="1" t="n">
        <v>3</v>
      </c>
      <c r="B758" s="1" t="n">
        <v>0</v>
      </c>
      <c r="C758" s="1" t="s">
        <v>803</v>
      </c>
      <c r="D758" s="1" t="s">
        <v>20</v>
      </c>
      <c r="E758" s="1" t="n">
        <v>3</v>
      </c>
      <c r="F758" s="1" t="str">
        <f aca="false">IF(E758 &lt;14, "kind", "volwassene")</f>
        <v>kind</v>
      </c>
    </row>
    <row r="759" customFormat="false" ht="15" hidden="false" customHeight="false" outlineLevel="0" collapsed="false">
      <c r="A759" s="1" t="n">
        <v>3</v>
      </c>
      <c r="B759" s="1" t="n">
        <v>0</v>
      </c>
      <c r="C759" s="1" t="s">
        <v>804</v>
      </c>
      <c r="D759" s="1" t="s">
        <v>20</v>
      </c>
      <c r="E759" s="1" t="n">
        <v>8</v>
      </c>
      <c r="F759" s="1" t="str">
        <f aca="false">IF(E759 &lt;14, "kind", "volwassene")</f>
        <v>kind</v>
      </c>
    </row>
    <row r="760" customFormat="false" ht="15" hidden="false" customHeight="false" outlineLevel="0" collapsed="false">
      <c r="A760" s="1" t="n">
        <v>3</v>
      </c>
      <c r="B760" s="1" t="n">
        <v>0</v>
      </c>
      <c r="C760" s="1" t="s">
        <v>805</v>
      </c>
      <c r="D760" s="1" t="s">
        <v>20</v>
      </c>
      <c r="E760" s="1" t="n">
        <v>29</v>
      </c>
      <c r="F760" s="1" t="str">
        <f aca="false">IF(E760 &lt;14, "kind", "volwassene")</f>
        <v>volwassene</v>
      </c>
    </row>
    <row r="761" customFormat="false" ht="15" hidden="false" customHeight="false" outlineLevel="0" collapsed="false">
      <c r="A761" s="1" t="n">
        <v>3</v>
      </c>
      <c r="B761" s="1" t="n">
        <v>0</v>
      </c>
      <c r="C761" s="1" t="s">
        <v>806</v>
      </c>
      <c r="D761" s="1" t="s">
        <v>7</v>
      </c>
      <c r="E761" s="1" t="n">
        <v>1</v>
      </c>
      <c r="F761" s="1" t="str">
        <f aca="false">IF(E761 &lt;14, "kind", "volwassene")</f>
        <v>kind</v>
      </c>
    </row>
    <row r="762" customFormat="false" ht="15" hidden="false" customHeight="false" outlineLevel="0" collapsed="false">
      <c r="A762" s="1" t="n">
        <v>3</v>
      </c>
      <c r="B762" s="1" t="n">
        <v>0</v>
      </c>
      <c r="C762" s="1" t="s">
        <v>807</v>
      </c>
      <c r="D762" s="1" t="s">
        <v>7</v>
      </c>
      <c r="E762" s="1" t="n">
        <v>7</v>
      </c>
      <c r="F762" s="1" t="str">
        <f aca="false">IF(E762 &lt;14, "kind", "volwassene")</f>
        <v>kind</v>
      </c>
    </row>
    <row r="763" customFormat="false" ht="15" hidden="false" customHeight="false" outlineLevel="0" collapsed="false">
      <c r="A763" s="1" t="n">
        <v>3</v>
      </c>
      <c r="B763" s="1" t="n">
        <v>0</v>
      </c>
      <c r="C763" s="1" t="s">
        <v>808</v>
      </c>
      <c r="D763" s="1" t="s">
        <v>7</v>
      </c>
      <c r="E763" s="1" t="n">
        <v>2</v>
      </c>
      <c r="F763" s="1" t="str">
        <f aca="false">IF(E763 &lt;14, "kind", "volwassene")</f>
        <v>kind</v>
      </c>
    </row>
    <row r="764" customFormat="false" ht="15" hidden="false" customHeight="false" outlineLevel="0" collapsed="false">
      <c r="A764" s="1" t="n">
        <v>3</v>
      </c>
      <c r="B764" s="1" t="n">
        <v>0</v>
      </c>
      <c r="C764" s="1" t="s">
        <v>809</v>
      </c>
      <c r="D764" s="1" t="s">
        <v>7</v>
      </c>
      <c r="E764" s="1" t="n">
        <v>16</v>
      </c>
      <c r="F764" s="1" t="str">
        <f aca="false">IF(E764 &lt;14, "kind", "volwassene")</f>
        <v>volwassene</v>
      </c>
    </row>
    <row r="765" customFormat="false" ht="15" hidden="false" customHeight="false" outlineLevel="0" collapsed="false">
      <c r="A765" s="1" t="n">
        <v>3</v>
      </c>
      <c r="B765" s="1" t="n">
        <v>0</v>
      </c>
      <c r="C765" s="1" t="s">
        <v>810</v>
      </c>
      <c r="D765" s="1" t="s">
        <v>7</v>
      </c>
      <c r="E765" s="1" t="n">
        <v>14</v>
      </c>
      <c r="F765" s="1" t="str">
        <f aca="false">IF(E765 &lt;14, "kind", "volwassene")</f>
        <v>volwassene</v>
      </c>
    </row>
    <row r="766" customFormat="false" ht="15" hidden="false" customHeight="false" outlineLevel="0" collapsed="false">
      <c r="A766" s="1" t="n">
        <v>3</v>
      </c>
      <c r="B766" s="1" t="n">
        <v>0</v>
      </c>
      <c r="C766" s="1" t="s">
        <v>811</v>
      </c>
      <c r="D766" s="1" t="s">
        <v>20</v>
      </c>
      <c r="E766" s="1" t="n">
        <v>41</v>
      </c>
      <c r="F766" s="1" t="str">
        <f aca="false">IF(E766 &lt;14, "kind", "volwassene")</f>
        <v>volwassene</v>
      </c>
    </row>
    <row r="767" customFormat="false" ht="15" hidden="false" customHeight="false" outlineLevel="0" collapsed="false">
      <c r="A767" s="1" t="n">
        <v>2</v>
      </c>
      <c r="B767" s="1" t="n">
        <v>0</v>
      </c>
      <c r="C767" s="1" t="s">
        <v>812</v>
      </c>
      <c r="D767" s="1" t="s">
        <v>7</v>
      </c>
      <c r="E767" s="1" t="n">
        <v>28</v>
      </c>
      <c r="F767" s="1" t="str">
        <f aca="false">IF(E767 &lt;14, "kind", "volwassene")</f>
        <v>volwassene</v>
      </c>
    </row>
    <row r="768" customFormat="false" ht="15" hidden="false" customHeight="false" outlineLevel="0" collapsed="false">
      <c r="A768" s="1" t="n">
        <v>2</v>
      </c>
      <c r="B768" s="1" t="n">
        <v>1</v>
      </c>
      <c r="C768" s="1" t="s">
        <v>813</v>
      </c>
      <c r="D768" s="1" t="s">
        <v>20</v>
      </c>
      <c r="E768" s="1" t="n">
        <v>50</v>
      </c>
      <c r="F768" s="1" t="str">
        <f aca="false">IF(E768 &lt;14, "kind", "volwassene")</f>
        <v>volwassene</v>
      </c>
    </row>
    <row r="769" customFormat="false" ht="15" hidden="false" customHeight="false" outlineLevel="0" collapsed="false">
      <c r="A769" s="1" t="n">
        <v>1</v>
      </c>
      <c r="B769" s="1" t="n">
        <v>0</v>
      </c>
      <c r="C769" s="1" t="s">
        <v>814</v>
      </c>
      <c r="D769" s="1" t="s">
        <v>7</v>
      </c>
      <c r="E769" s="1" t="n">
        <v>45.5</v>
      </c>
      <c r="F769" s="1" t="str">
        <f aca="false">IF(E769 &lt;14, "kind", "volwassene")</f>
        <v>volwassene</v>
      </c>
    </row>
    <row r="770" customFormat="false" ht="15" hidden="false" customHeight="false" outlineLevel="0" collapsed="false">
      <c r="A770" s="1" t="n">
        <v>3</v>
      </c>
      <c r="B770" s="1" t="n">
        <v>0</v>
      </c>
      <c r="C770" s="1" t="s">
        <v>815</v>
      </c>
      <c r="D770" s="1" t="s">
        <v>7</v>
      </c>
      <c r="E770" s="1" t="n">
        <v>21</v>
      </c>
      <c r="F770" s="1" t="str">
        <f aca="false">IF(E770 &lt;14, "kind", "volwassene")</f>
        <v>volwassene</v>
      </c>
    </row>
    <row r="771" customFormat="false" ht="15" hidden="false" customHeight="false" outlineLevel="0" collapsed="false">
      <c r="A771" s="1" t="n">
        <v>3</v>
      </c>
      <c r="B771" s="1" t="n">
        <v>0</v>
      </c>
      <c r="C771" s="1" t="s">
        <v>816</v>
      </c>
      <c r="D771" s="1" t="s">
        <v>7</v>
      </c>
      <c r="E771" s="1" t="n">
        <v>19</v>
      </c>
      <c r="F771" s="1" t="str">
        <f aca="false">IF(E771 &lt;14, "kind", "volwassene")</f>
        <v>volwassene</v>
      </c>
    </row>
    <row r="772" customFormat="false" ht="15" hidden="false" customHeight="false" outlineLevel="0" collapsed="false">
      <c r="A772" s="1" t="n">
        <v>3</v>
      </c>
      <c r="B772" s="1" t="n">
        <v>0</v>
      </c>
      <c r="C772" s="1" t="s">
        <v>817</v>
      </c>
      <c r="D772" s="1" t="s">
        <v>7</v>
      </c>
      <c r="E772" s="1" t="n">
        <v>32</v>
      </c>
      <c r="F772" s="1" t="str">
        <f aca="false">IF(E772 &lt;14, "kind", "volwassene")</f>
        <v>volwassene</v>
      </c>
    </row>
    <row r="773" customFormat="false" ht="15" hidden="false" customHeight="false" outlineLevel="0" collapsed="false">
      <c r="A773" s="1" t="n">
        <v>1</v>
      </c>
      <c r="B773" s="1" t="n">
        <v>0</v>
      </c>
      <c r="C773" s="1" t="s">
        <v>818</v>
      </c>
      <c r="D773" s="1" t="s">
        <v>7</v>
      </c>
      <c r="E773" s="1" t="n">
        <v>23</v>
      </c>
      <c r="F773" s="1" t="str">
        <f aca="false">IF(E773 &lt;14, "kind", "volwassene")</f>
        <v>volwassene</v>
      </c>
    </row>
    <row r="774" customFormat="false" ht="15" hidden="false" customHeight="false" outlineLevel="0" collapsed="false">
      <c r="A774" s="1" t="n">
        <v>3</v>
      </c>
      <c r="B774" s="1" t="n">
        <v>0</v>
      </c>
      <c r="C774" s="1" t="s">
        <v>819</v>
      </c>
      <c r="D774" s="1" t="s">
        <v>7</v>
      </c>
      <c r="E774" s="1" t="n">
        <v>0.75</v>
      </c>
      <c r="F774" s="1" t="str">
        <f aca="false">IF(E774 &lt;14, "kind", "volwassene")</f>
        <v>kind</v>
      </c>
    </row>
    <row r="775" customFormat="false" ht="15" hidden="false" customHeight="false" outlineLevel="0" collapsed="false">
      <c r="A775" s="1" t="n">
        <v>3</v>
      </c>
      <c r="B775" s="1" t="n">
        <v>0</v>
      </c>
      <c r="C775" s="1" t="s">
        <v>820</v>
      </c>
      <c r="D775" s="1" t="s">
        <v>20</v>
      </c>
      <c r="E775" s="1" t="n">
        <v>3</v>
      </c>
      <c r="F775" s="1" t="str">
        <f aca="false">IF(E775 &lt;14, "kind", "volwassene")</f>
        <v>kind</v>
      </c>
    </row>
    <row r="776" customFormat="false" ht="15" hidden="false" customHeight="false" outlineLevel="0" collapsed="false">
      <c r="A776" s="1" t="n">
        <v>3</v>
      </c>
      <c r="B776" s="1" t="n">
        <v>0</v>
      </c>
      <c r="C776" s="1" t="s">
        <v>821</v>
      </c>
      <c r="D776" s="1" t="s">
        <v>20</v>
      </c>
      <c r="E776" s="1" t="n">
        <v>26</v>
      </c>
      <c r="F776" s="1" t="str">
        <f aca="false">IF(E776 &lt;14, "kind", "volwassene")</f>
        <v>volwassene</v>
      </c>
    </row>
    <row r="777" customFormat="false" ht="15" hidden="false" customHeight="false" outlineLevel="0" collapsed="false">
      <c r="A777" s="1" t="n">
        <v>1</v>
      </c>
      <c r="B777" s="1" t="n">
        <v>0</v>
      </c>
      <c r="C777" s="1" t="s">
        <v>822</v>
      </c>
      <c r="D777" s="1" t="s">
        <v>7</v>
      </c>
      <c r="E777" s="1" t="n">
        <v>29</v>
      </c>
      <c r="F777" s="1" t="str">
        <f aca="false">IF(E777 &lt;14, "kind", "volwassene")</f>
        <v>volwassene</v>
      </c>
    </row>
    <row r="778" customFormat="false" ht="15" hidden="false" customHeight="false" outlineLevel="0" collapsed="false">
      <c r="A778" s="1" t="n">
        <v>1</v>
      </c>
      <c r="B778" s="1" t="n">
        <v>1</v>
      </c>
      <c r="C778" s="1" t="s">
        <v>823</v>
      </c>
      <c r="D778" s="1" t="s">
        <v>20</v>
      </c>
      <c r="E778" s="1" t="n">
        <v>22</v>
      </c>
      <c r="F778" s="1" t="str">
        <f aca="false">IF(E778 &lt;14, "kind", "volwassene")</f>
        <v>volwassene</v>
      </c>
    </row>
    <row r="779" customFormat="false" ht="15" hidden="false" customHeight="false" outlineLevel="0" collapsed="false">
      <c r="A779" s="1" t="n">
        <v>3</v>
      </c>
      <c r="B779" s="1" t="n">
        <v>0</v>
      </c>
      <c r="C779" s="1" t="s">
        <v>824</v>
      </c>
      <c r="D779" s="1" t="s">
        <v>7</v>
      </c>
      <c r="E779" s="1" t="n">
        <v>21</v>
      </c>
      <c r="F779" s="1" t="str">
        <f aca="false">IF(E779 &lt;14, "kind", "volwassene")</f>
        <v>volwassene</v>
      </c>
    </row>
    <row r="780" customFormat="false" ht="15" hidden="false" customHeight="false" outlineLevel="0" collapsed="false">
      <c r="A780" s="1" t="n">
        <v>3</v>
      </c>
      <c r="B780" s="1" t="n">
        <v>0</v>
      </c>
      <c r="C780" s="1" t="s">
        <v>825</v>
      </c>
      <c r="D780" s="1" t="s">
        <v>7</v>
      </c>
      <c r="E780" s="1" t="n">
        <v>25</v>
      </c>
      <c r="F780" s="1" t="str">
        <f aca="false">IF(E780 &lt;14, "kind", "volwassene")</f>
        <v>volwassene</v>
      </c>
    </row>
    <row r="781" customFormat="false" ht="15" hidden="false" customHeight="false" outlineLevel="0" collapsed="false">
      <c r="A781" s="1" t="n">
        <v>1</v>
      </c>
      <c r="B781" s="1" t="n">
        <v>0</v>
      </c>
      <c r="C781" s="1" t="s">
        <v>826</v>
      </c>
      <c r="D781" s="1" t="s">
        <v>7</v>
      </c>
      <c r="E781" s="1" t="n">
        <v>18</v>
      </c>
      <c r="F781" s="1" t="str">
        <f aca="false">IF(E781 &lt;14, "kind", "volwassene")</f>
        <v>volwassene</v>
      </c>
    </row>
    <row r="782" customFormat="false" ht="15" hidden="false" customHeight="false" outlineLevel="0" collapsed="false">
      <c r="A782" s="1" t="n">
        <v>1</v>
      </c>
      <c r="B782" s="1" t="n">
        <v>1</v>
      </c>
      <c r="C782" s="1" t="s">
        <v>827</v>
      </c>
      <c r="D782" s="1" t="s">
        <v>20</v>
      </c>
      <c r="E782" s="1" t="n">
        <v>17</v>
      </c>
      <c r="F782" s="1" t="str">
        <f aca="false">IF(E782 &lt;14, "kind", "volwassene")</f>
        <v>volwassene</v>
      </c>
    </row>
    <row r="783" customFormat="false" ht="15" hidden="false" customHeight="false" outlineLevel="0" collapsed="false">
      <c r="A783" s="1" t="n">
        <v>2</v>
      </c>
      <c r="B783" s="1" t="n">
        <v>0</v>
      </c>
      <c r="C783" s="1" t="s">
        <v>828</v>
      </c>
      <c r="D783" s="1" t="s">
        <v>7</v>
      </c>
      <c r="E783" s="1" t="n">
        <v>19</v>
      </c>
      <c r="F783" s="1" t="str">
        <f aca="false">IF(E783 &lt;14, "kind", "volwassene")</f>
        <v>volwassene</v>
      </c>
    </row>
    <row r="784" customFormat="false" ht="15" hidden="false" customHeight="false" outlineLevel="0" collapsed="false">
      <c r="A784" s="1" t="n">
        <v>3</v>
      </c>
      <c r="B784" s="1" t="n">
        <v>0</v>
      </c>
      <c r="C784" s="1" t="s">
        <v>829</v>
      </c>
      <c r="D784" s="1" t="s">
        <v>7</v>
      </c>
      <c r="E784" s="1" t="n">
        <v>22</v>
      </c>
      <c r="F784" s="1" t="str">
        <f aca="false">IF(E784 &lt;14, "kind", "volwassene")</f>
        <v>volwassene</v>
      </c>
    </row>
    <row r="785" customFormat="false" ht="15" hidden="false" customHeight="false" outlineLevel="0" collapsed="false">
      <c r="A785" s="1" t="n">
        <v>1</v>
      </c>
      <c r="B785" s="1" t="n">
        <v>1</v>
      </c>
      <c r="C785" s="1" t="s">
        <v>830</v>
      </c>
      <c r="D785" s="1" t="s">
        <v>20</v>
      </c>
      <c r="E785" s="1" t="n">
        <v>30</v>
      </c>
      <c r="F785" s="1" t="str">
        <f aca="false">IF(E785 &lt;14, "kind", "volwassene")</f>
        <v>volwassene</v>
      </c>
    </row>
    <row r="786" customFormat="false" ht="15" hidden="false" customHeight="false" outlineLevel="0" collapsed="false">
      <c r="A786" s="1" t="n">
        <v>3</v>
      </c>
      <c r="B786" s="1" t="n">
        <v>1</v>
      </c>
      <c r="C786" s="1" t="s">
        <v>831</v>
      </c>
      <c r="D786" s="1" t="s">
        <v>7</v>
      </c>
      <c r="E786" s="1" t="n">
        <v>25</v>
      </c>
      <c r="F786" s="1" t="str">
        <f aca="false">IF(E786 &lt;14, "kind", "volwassene")</f>
        <v>volwassene</v>
      </c>
    </row>
    <row r="787" customFormat="false" ht="15" hidden="false" customHeight="false" outlineLevel="0" collapsed="false">
      <c r="A787" s="1" t="n">
        <v>2</v>
      </c>
      <c r="B787" s="1" t="n">
        <v>0</v>
      </c>
      <c r="C787" s="1" t="s">
        <v>832</v>
      </c>
      <c r="D787" s="1" t="s">
        <v>7</v>
      </c>
      <c r="E787" s="1" t="n">
        <v>41</v>
      </c>
      <c r="F787" s="1" t="str">
        <f aca="false">IF(E787 &lt;14, "kind", "volwassene")</f>
        <v>volwassene</v>
      </c>
    </row>
    <row r="788" customFormat="false" ht="15" hidden="false" customHeight="false" outlineLevel="0" collapsed="false">
      <c r="A788" s="1" t="n">
        <v>3</v>
      </c>
      <c r="B788" s="1" t="n">
        <v>0</v>
      </c>
      <c r="C788" s="1" t="s">
        <v>833</v>
      </c>
      <c r="D788" s="1" t="s">
        <v>7</v>
      </c>
      <c r="E788" s="1" t="n">
        <v>24</v>
      </c>
      <c r="F788" s="1" t="str">
        <f aca="false">IF(E788 &lt;14, "kind", "volwassene")</f>
        <v>volwassene</v>
      </c>
    </row>
    <row r="789" customFormat="false" ht="15" hidden="false" customHeight="false" outlineLevel="0" collapsed="false">
      <c r="A789" s="1" t="n">
        <v>3</v>
      </c>
      <c r="B789" s="1" t="n">
        <v>0</v>
      </c>
      <c r="C789" s="1" t="s">
        <v>834</v>
      </c>
      <c r="D789" s="1" t="s">
        <v>20</v>
      </c>
      <c r="E789" s="1" t="n">
        <v>28</v>
      </c>
      <c r="F789" s="1" t="str">
        <f aca="false">IF(E789 &lt;14, "kind", "volwassene")</f>
        <v>volwassene</v>
      </c>
    </row>
    <row r="790" customFormat="false" ht="15" hidden="false" customHeight="false" outlineLevel="0" collapsed="false">
      <c r="A790" s="1" t="n">
        <v>3</v>
      </c>
      <c r="B790" s="1" t="n">
        <v>0</v>
      </c>
      <c r="C790" s="1" t="s">
        <v>835</v>
      </c>
      <c r="D790" s="1" t="s">
        <v>7</v>
      </c>
      <c r="E790" s="1" t="n">
        <v>19</v>
      </c>
      <c r="F790" s="1" t="str">
        <f aca="false">IF(E790 &lt;14, "kind", "volwassene")</f>
        <v>volwassene</v>
      </c>
    </row>
    <row r="791" customFormat="false" ht="15" hidden="false" customHeight="false" outlineLevel="0" collapsed="false">
      <c r="A791" s="1" t="n">
        <v>3</v>
      </c>
      <c r="B791" s="1" t="n">
        <v>0</v>
      </c>
      <c r="C791" s="1" t="s">
        <v>836</v>
      </c>
      <c r="D791" s="1" t="s">
        <v>7</v>
      </c>
      <c r="E791" s="1" t="n">
        <v>25</v>
      </c>
      <c r="F791" s="1" t="str">
        <f aca="false">IF(E791 &lt;14, "kind", "volwassene")</f>
        <v>volwassene</v>
      </c>
    </row>
    <row r="792" customFormat="false" ht="15" hidden="false" customHeight="false" outlineLevel="0" collapsed="false">
      <c r="A792" s="1" t="n">
        <v>3</v>
      </c>
      <c r="B792" s="1" t="n">
        <v>0</v>
      </c>
      <c r="C792" s="1" t="s">
        <v>837</v>
      </c>
      <c r="D792" s="1" t="s">
        <v>20</v>
      </c>
      <c r="E792" s="1" t="n">
        <v>18</v>
      </c>
      <c r="F792" s="1" t="str">
        <f aca="false">IF(E792 &lt;14, "kind", "volwassene")</f>
        <v>volwassene</v>
      </c>
    </row>
    <row r="793" customFormat="false" ht="15" hidden="false" customHeight="false" outlineLevel="0" collapsed="false">
      <c r="A793" s="1" t="n">
        <v>1</v>
      </c>
      <c r="B793" s="1" t="n">
        <v>1</v>
      </c>
      <c r="C793" s="1" t="s">
        <v>838</v>
      </c>
      <c r="D793" s="1" t="s">
        <v>7</v>
      </c>
      <c r="E793" s="1" t="n">
        <v>52</v>
      </c>
      <c r="F793" s="1" t="str">
        <f aca="false">IF(E793 &lt;14, "kind", "volwassene")</f>
        <v>volwassene</v>
      </c>
    </row>
    <row r="794" customFormat="false" ht="15" hidden="false" customHeight="false" outlineLevel="0" collapsed="false">
      <c r="A794" s="1" t="n">
        <v>2</v>
      </c>
      <c r="B794" s="1" t="n">
        <v>1</v>
      </c>
      <c r="C794" s="1" t="s">
        <v>839</v>
      </c>
      <c r="D794" s="1" t="s">
        <v>20</v>
      </c>
      <c r="E794" s="1" t="n">
        <v>21</v>
      </c>
      <c r="F794" s="1" t="str">
        <f aca="false">IF(E794 &lt;14, "kind", "volwassene")</f>
        <v>volwassene</v>
      </c>
    </row>
    <row r="795" customFormat="false" ht="15" hidden="false" customHeight="false" outlineLevel="0" collapsed="false">
      <c r="A795" s="1" t="n">
        <v>2</v>
      </c>
      <c r="B795" s="1" t="n">
        <v>1</v>
      </c>
      <c r="C795" s="1" t="s">
        <v>840</v>
      </c>
      <c r="D795" s="1" t="s">
        <v>20</v>
      </c>
      <c r="E795" s="1" t="n">
        <v>19</v>
      </c>
      <c r="F795" s="1" t="str">
        <f aca="false">IF(E795 &lt;14, "kind", "volwassene")</f>
        <v>volwassene</v>
      </c>
    </row>
    <row r="796" customFormat="false" ht="15" hidden="false" customHeight="false" outlineLevel="0" collapsed="false">
      <c r="A796" s="1" t="n">
        <v>2</v>
      </c>
      <c r="B796" s="1" t="n">
        <v>0</v>
      </c>
      <c r="C796" s="1" t="s">
        <v>841</v>
      </c>
      <c r="D796" s="1" t="s">
        <v>7</v>
      </c>
      <c r="E796" s="1" t="n">
        <v>43</v>
      </c>
      <c r="F796" s="1" t="str">
        <f aca="false">IF(E796 &lt;14, "kind", "volwassene")</f>
        <v>volwassene</v>
      </c>
    </row>
    <row r="797" customFormat="false" ht="15" hidden="false" customHeight="false" outlineLevel="0" collapsed="false">
      <c r="A797" s="1" t="n">
        <v>3</v>
      </c>
      <c r="B797" s="1" t="n">
        <v>1</v>
      </c>
      <c r="C797" s="1" t="s">
        <v>842</v>
      </c>
      <c r="D797" s="1" t="s">
        <v>7</v>
      </c>
      <c r="E797" s="1" t="n">
        <v>32</v>
      </c>
      <c r="F797" s="1" t="str">
        <f aca="false">IF(E797 &lt;14, "kind", "volwassene")</f>
        <v>volwassene</v>
      </c>
    </row>
    <row r="798" customFormat="false" ht="15" hidden="false" customHeight="false" outlineLevel="0" collapsed="false">
      <c r="A798" s="1" t="n">
        <v>2</v>
      </c>
      <c r="B798" s="1" t="n">
        <v>1</v>
      </c>
      <c r="C798" s="1" t="s">
        <v>843</v>
      </c>
      <c r="D798" s="1" t="s">
        <v>20</v>
      </c>
      <c r="E798" s="1" t="n">
        <v>32</v>
      </c>
      <c r="F798" s="1" t="str">
        <f aca="false">IF(E798 &lt;14, "kind", "volwassene")</f>
        <v>volwassene</v>
      </c>
    </row>
    <row r="799" customFormat="false" ht="15" hidden="false" customHeight="false" outlineLevel="0" collapsed="false">
      <c r="A799" s="1" t="n">
        <v>3</v>
      </c>
      <c r="B799" s="1" t="n">
        <v>0</v>
      </c>
      <c r="C799" s="1" t="s">
        <v>844</v>
      </c>
      <c r="D799" s="1" t="s">
        <v>7</v>
      </c>
      <c r="E799" s="1" t="n">
        <v>17</v>
      </c>
      <c r="F799" s="1" t="str">
        <f aca="false">IF(E799 &lt;14, "kind", "volwassene")</f>
        <v>volwassene</v>
      </c>
    </row>
    <row r="800" customFormat="false" ht="15" hidden="false" customHeight="false" outlineLevel="0" collapsed="false">
      <c r="A800" s="1" t="n">
        <v>3</v>
      </c>
      <c r="B800" s="1" t="n">
        <v>0</v>
      </c>
      <c r="C800" s="1" t="s">
        <v>845</v>
      </c>
      <c r="D800" s="1" t="s">
        <v>7</v>
      </c>
      <c r="E800" s="1" t="n">
        <v>24</v>
      </c>
      <c r="F800" s="1" t="str">
        <f aca="false">IF(E800 &lt;14, "kind", "volwassene")</f>
        <v>volwassene</v>
      </c>
    </row>
    <row r="801" customFormat="false" ht="15" hidden="false" customHeight="false" outlineLevel="0" collapsed="false">
      <c r="A801" s="1" t="n">
        <v>2</v>
      </c>
      <c r="B801" s="1" t="n">
        <v>0</v>
      </c>
      <c r="C801" s="1" t="s">
        <v>846</v>
      </c>
      <c r="D801" s="1" t="s">
        <v>7</v>
      </c>
      <c r="E801" s="1" t="n">
        <v>34</v>
      </c>
      <c r="F801" s="1" t="str">
        <f aca="false">IF(E801 &lt;14, "kind", "volwassene")</f>
        <v>volwassene</v>
      </c>
    </row>
    <row r="802" customFormat="false" ht="15" hidden="false" customHeight="false" outlineLevel="0" collapsed="false">
      <c r="A802" s="1" t="n">
        <v>2</v>
      </c>
      <c r="B802" s="1" t="n">
        <v>1</v>
      </c>
      <c r="C802" s="1" t="s">
        <v>847</v>
      </c>
      <c r="D802" s="1" t="s">
        <v>7</v>
      </c>
      <c r="E802" s="1" t="n">
        <v>30</v>
      </c>
      <c r="F802" s="1" t="str">
        <f aca="false">IF(E802 &lt;14, "kind", "volwassene")</f>
        <v>volwassene</v>
      </c>
    </row>
    <row r="803" customFormat="false" ht="15" hidden="false" customHeight="false" outlineLevel="0" collapsed="false">
      <c r="A803" s="1" t="n">
        <v>1</v>
      </c>
      <c r="B803" s="1" t="n">
        <v>0</v>
      </c>
      <c r="C803" s="1" t="s">
        <v>848</v>
      </c>
      <c r="D803" s="1" t="s">
        <v>7</v>
      </c>
      <c r="E803" s="1" t="n">
        <v>47</v>
      </c>
      <c r="F803" s="1" t="str">
        <f aca="false">IF(E803 &lt;14, "kind", "volwassene")</f>
        <v>volwassene</v>
      </c>
    </row>
    <row r="804" customFormat="false" ht="15" hidden="false" customHeight="false" outlineLevel="0" collapsed="false">
      <c r="A804" s="1" t="n">
        <v>1</v>
      </c>
      <c r="B804" s="1" t="n">
        <v>1</v>
      </c>
      <c r="C804" s="1" t="s">
        <v>849</v>
      </c>
      <c r="D804" s="1" t="s">
        <v>20</v>
      </c>
      <c r="E804" s="1" t="n">
        <v>56</v>
      </c>
      <c r="F804" s="1" t="str">
        <f aca="false">IF(E804 &lt;14, "kind", "volwassene")</f>
        <v>volwassene</v>
      </c>
    </row>
    <row r="805" customFormat="false" ht="15" hidden="false" customHeight="false" outlineLevel="0" collapsed="false">
      <c r="A805" s="1" t="n">
        <v>2</v>
      </c>
      <c r="B805" s="1" t="n">
        <v>0</v>
      </c>
      <c r="C805" s="1" t="s">
        <v>850</v>
      </c>
      <c r="D805" s="1" t="s">
        <v>7</v>
      </c>
      <c r="E805" s="1" t="n">
        <v>27</v>
      </c>
      <c r="F805" s="1" t="str">
        <f aca="false">IF(E805 &lt;14, "kind", "volwassene")</f>
        <v>volwassene</v>
      </c>
    </row>
    <row r="806" customFormat="false" ht="15" hidden="false" customHeight="false" outlineLevel="0" collapsed="false">
      <c r="A806" s="1" t="n">
        <v>2</v>
      </c>
      <c r="B806" s="1" t="n">
        <v>1</v>
      </c>
      <c r="C806" s="1" t="s">
        <v>851</v>
      </c>
      <c r="D806" s="1" t="s">
        <v>20</v>
      </c>
      <c r="E806" s="1" t="n">
        <v>2</v>
      </c>
      <c r="F806" s="1" t="str">
        <f aca="false">IF(E806 &lt;14, "kind", "volwassene")</f>
        <v>kind</v>
      </c>
    </row>
    <row r="807" customFormat="false" ht="15" hidden="false" customHeight="false" outlineLevel="0" collapsed="false">
      <c r="A807" s="1" t="n">
        <v>2</v>
      </c>
      <c r="B807" s="1" t="n">
        <v>1</v>
      </c>
      <c r="C807" s="1" t="s">
        <v>852</v>
      </c>
      <c r="D807" s="1" t="s">
        <v>20</v>
      </c>
      <c r="E807" s="1" t="n">
        <v>8</v>
      </c>
      <c r="F807" s="1" t="str">
        <f aca="false">IF(E807 &lt;14, "kind", "volwassene")</f>
        <v>kind</v>
      </c>
    </row>
    <row r="808" customFormat="false" ht="15" hidden="false" customHeight="false" outlineLevel="0" collapsed="false">
      <c r="A808" s="1" t="n">
        <v>2</v>
      </c>
      <c r="B808" s="1" t="n">
        <v>1</v>
      </c>
      <c r="C808" s="1" t="s">
        <v>853</v>
      </c>
      <c r="D808" s="1" t="s">
        <v>20</v>
      </c>
      <c r="E808" s="1" t="n">
        <v>33</v>
      </c>
      <c r="F808" s="1" t="str">
        <f aca="false">IF(E808 &lt;14, "kind", "volwassene")</f>
        <v>volwassene</v>
      </c>
    </row>
    <row r="809" customFormat="false" ht="15" hidden="false" customHeight="false" outlineLevel="0" collapsed="false">
      <c r="A809" s="1" t="n">
        <v>2</v>
      </c>
      <c r="B809" s="1" t="n">
        <v>0</v>
      </c>
      <c r="C809" s="1" t="s">
        <v>854</v>
      </c>
      <c r="D809" s="1" t="s">
        <v>7</v>
      </c>
      <c r="E809" s="1" t="n">
        <v>36</v>
      </c>
      <c r="F809" s="1" t="str">
        <f aca="false">IF(E809 &lt;14, "kind", "volwassene")</f>
        <v>volwassene</v>
      </c>
    </row>
    <row r="810" customFormat="false" ht="15" hidden="false" customHeight="false" outlineLevel="0" collapsed="false">
      <c r="A810" s="1" t="n">
        <v>3</v>
      </c>
      <c r="B810" s="1" t="n">
        <v>0</v>
      </c>
      <c r="C810" s="1" t="s">
        <v>855</v>
      </c>
      <c r="D810" s="1" t="s">
        <v>7</v>
      </c>
      <c r="E810" s="1" t="n">
        <v>38</v>
      </c>
      <c r="F810" s="1" t="str">
        <f aca="false">IF(E810 &lt;14, "kind", "volwassene")</f>
        <v>volwassene</v>
      </c>
    </row>
    <row r="811" customFormat="false" ht="15" hidden="false" customHeight="false" outlineLevel="0" collapsed="false">
      <c r="A811" s="1" t="n">
        <v>2</v>
      </c>
      <c r="B811" s="1" t="n">
        <v>0</v>
      </c>
      <c r="C811" s="1" t="s">
        <v>856</v>
      </c>
      <c r="D811" s="1" t="s">
        <v>7</v>
      </c>
      <c r="E811" s="1" t="n">
        <v>34</v>
      </c>
      <c r="F811" s="1" t="str">
        <f aca="false">IF(E811 &lt;14, "kind", "volwassene")</f>
        <v>volwassene</v>
      </c>
    </row>
    <row r="812" customFormat="false" ht="15" hidden="false" customHeight="false" outlineLevel="0" collapsed="false">
      <c r="A812" s="1" t="n">
        <v>2</v>
      </c>
      <c r="B812" s="1" t="n">
        <v>1</v>
      </c>
      <c r="C812" s="1" t="s">
        <v>857</v>
      </c>
      <c r="D812" s="1" t="s">
        <v>20</v>
      </c>
      <c r="E812" s="1" t="n">
        <v>30</v>
      </c>
      <c r="F812" s="1" t="str">
        <f aca="false">IF(E812 &lt;14, "kind", "volwassene")</f>
        <v>volwassene</v>
      </c>
    </row>
    <row r="813" customFormat="false" ht="15" hidden="false" customHeight="false" outlineLevel="0" collapsed="false">
      <c r="A813" s="1" t="n">
        <v>1</v>
      </c>
      <c r="B813" s="1" t="n">
        <v>0</v>
      </c>
      <c r="C813" s="1" t="s">
        <v>858</v>
      </c>
      <c r="D813" s="1" t="s">
        <v>7</v>
      </c>
      <c r="E813" s="1" t="n">
        <v>38</v>
      </c>
      <c r="F813" s="1" t="str">
        <f aca="false">IF(E813 &lt;14, "kind", "volwassene")</f>
        <v>volwassene</v>
      </c>
    </row>
    <row r="814" customFormat="false" ht="15" hidden="false" customHeight="false" outlineLevel="0" collapsed="false">
      <c r="A814" s="1" t="n">
        <v>2</v>
      </c>
      <c r="B814" s="1" t="n">
        <v>1</v>
      </c>
      <c r="C814" s="1" t="s">
        <v>859</v>
      </c>
      <c r="D814" s="1" t="s">
        <v>20</v>
      </c>
      <c r="E814" s="1" t="n">
        <v>28</v>
      </c>
      <c r="F814" s="1" t="str">
        <f aca="false">IF(E814 &lt;14, "kind", "volwassene")</f>
        <v>volwassene</v>
      </c>
    </row>
    <row r="815" customFormat="false" ht="15" hidden="false" customHeight="false" outlineLevel="0" collapsed="false">
      <c r="A815" s="1" t="n">
        <v>3</v>
      </c>
      <c r="B815" s="1" t="n">
        <v>0</v>
      </c>
      <c r="C815" s="1" t="s">
        <v>860</v>
      </c>
      <c r="D815" s="1" t="s">
        <v>7</v>
      </c>
      <c r="E815" s="1" t="n">
        <v>21</v>
      </c>
      <c r="F815" s="1" t="str">
        <f aca="false">IF(E815 &lt;14, "kind", "volwassene")</f>
        <v>volwassene</v>
      </c>
    </row>
    <row r="816" customFormat="false" ht="15" hidden="false" customHeight="false" outlineLevel="0" collapsed="false">
      <c r="A816" s="1" t="n">
        <v>3</v>
      </c>
      <c r="B816" s="1" t="n">
        <v>0</v>
      </c>
      <c r="C816" s="1" t="s">
        <v>861</v>
      </c>
      <c r="D816" s="1" t="s">
        <v>7</v>
      </c>
      <c r="E816" s="1" t="n">
        <v>10</v>
      </c>
      <c r="F816" s="1" t="str">
        <f aca="false">IF(E816 &lt;14, "kind", "volwassene")</f>
        <v>kind</v>
      </c>
    </row>
    <row r="817" customFormat="false" ht="15" hidden="false" customHeight="false" outlineLevel="0" collapsed="false">
      <c r="A817" s="1" t="n">
        <v>3</v>
      </c>
      <c r="B817" s="1" t="n">
        <v>0</v>
      </c>
      <c r="C817" s="1" t="s">
        <v>862</v>
      </c>
      <c r="D817" s="1" t="s">
        <v>7</v>
      </c>
      <c r="E817" s="1" t="n">
        <v>4</v>
      </c>
      <c r="F817" s="1" t="str">
        <f aca="false">IF(E817 &lt;14, "kind", "volwassene")</f>
        <v>kind</v>
      </c>
    </row>
    <row r="818" customFormat="false" ht="15" hidden="false" customHeight="false" outlineLevel="0" collapsed="false">
      <c r="A818" s="1" t="n">
        <v>3</v>
      </c>
      <c r="B818" s="1" t="n">
        <v>0</v>
      </c>
      <c r="C818" s="1" t="s">
        <v>863</v>
      </c>
      <c r="D818" s="1" t="s">
        <v>7</v>
      </c>
      <c r="E818" s="1" t="n">
        <v>7</v>
      </c>
      <c r="F818" s="1" t="str">
        <f aca="false">IF(E818 &lt;14, "kind", "volwassene")</f>
        <v>kind</v>
      </c>
    </row>
    <row r="819" customFormat="false" ht="15" hidden="false" customHeight="false" outlineLevel="0" collapsed="false">
      <c r="A819" s="1" t="n">
        <v>3</v>
      </c>
      <c r="B819" s="1" t="n">
        <v>0</v>
      </c>
      <c r="C819" s="1" t="s">
        <v>864</v>
      </c>
      <c r="D819" s="1" t="s">
        <v>7</v>
      </c>
      <c r="E819" s="1" t="n">
        <v>2</v>
      </c>
      <c r="F819" s="1" t="str">
        <f aca="false">IF(E819 &lt;14, "kind", "volwassene")</f>
        <v>kind</v>
      </c>
    </row>
    <row r="820" customFormat="false" ht="15" hidden="false" customHeight="false" outlineLevel="0" collapsed="false">
      <c r="A820" s="1" t="n">
        <v>3</v>
      </c>
      <c r="B820" s="1" t="n">
        <v>0</v>
      </c>
      <c r="C820" s="1" t="s">
        <v>865</v>
      </c>
      <c r="D820" s="1" t="s">
        <v>7</v>
      </c>
      <c r="E820" s="1" t="n">
        <v>8</v>
      </c>
      <c r="F820" s="1" t="str">
        <f aca="false">IF(E820 &lt;14, "kind", "volwassene")</f>
        <v>kind</v>
      </c>
    </row>
    <row r="821" customFormat="false" ht="15" hidden="false" customHeight="false" outlineLevel="0" collapsed="false">
      <c r="A821" s="1" t="n">
        <v>3</v>
      </c>
      <c r="B821" s="1" t="n">
        <v>0</v>
      </c>
      <c r="C821" s="1" t="s">
        <v>866</v>
      </c>
      <c r="D821" s="1" t="s">
        <v>20</v>
      </c>
      <c r="E821" s="1" t="n">
        <v>39</v>
      </c>
      <c r="F821" s="1" t="str">
        <f aca="false">IF(E821 &lt;14, "kind", "volwassene")</f>
        <v>volwassene</v>
      </c>
    </row>
    <row r="822" customFormat="false" ht="15" hidden="false" customHeight="false" outlineLevel="0" collapsed="false">
      <c r="A822" s="1" t="n">
        <v>2</v>
      </c>
      <c r="B822" s="1" t="n">
        <v>0</v>
      </c>
      <c r="C822" s="1" t="s">
        <v>867</v>
      </c>
      <c r="D822" s="1" t="s">
        <v>7</v>
      </c>
      <c r="E822" s="1" t="n">
        <v>23</v>
      </c>
      <c r="F822" s="1" t="str">
        <f aca="false">IF(E822 &lt;14, "kind", "volwassene")</f>
        <v>volwassene</v>
      </c>
    </row>
    <row r="823" customFormat="false" ht="15" hidden="false" customHeight="false" outlineLevel="0" collapsed="false">
      <c r="A823" s="1" t="n">
        <v>2</v>
      </c>
      <c r="B823" s="1" t="n">
        <v>1</v>
      </c>
      <c r="C823" s="1" t="s">
        <v>868</v>
      </c>
      <c r="D823" s="1" t="s">
        <v>7</v>
      </c>
      <c r="E823" s="1" t="n">
        <v>0.8333</v>
      </c>
      <c r="F823" s="1" t="str">
        <f aca="false">IF(E823 &lt;14, "kind", "volwassene")</f>
        <v>kind</v>
      </c>
    </row>
    <row r="824" customFormat="false" ht="15" hidden="false" customHeight="false" outlineLevel="0" collapsed="false">
      <c r="A824" s="1" t="n">
        <v>2</v>
      </c>
      <c r="B824" s="1" t="n">
        <v>1</v>
      </c>
      <c r="C824" s="1" t="s">
        <v>869</v>
      </c>
      <c r="D824" s="1" t="s">
        <v>7</v>
      </c>
      <c r="E824" s="1" t="n">
        <v>3</v>
      </c>
      <c r="F824" s="1" t="str">
        <f aca="false">IF(E824 &lt;14, "kind", "volwassene")</f>
        <v>kind</v>
      </c>
    </row>
    <row r="825" customFormat="false" ht="15" hidden="false" customHeight="false" outlineLevel="0" collapsed="false">
      <c r="A825" s="1" t="n">
        <v>2</v>
      </c>
      <c r="B825" s="1" t="n">
        <v>1</v>
      </c>
      <c r="C825" s="1" t="s">
        <v>870</v>
      </c>
      <c r="D825" s="1" t="s">
        <v>20</v>
      </c>
      <c r="E825" s="1" t="n">
        <v>24</v>
      </c>
      <c r="F825" s="1" t="str">
        <f aca="false">IF(E825 &lt;14, "kind", "volwassene")</f>
        <v>volwassene</v>
      </c>
    </row>
    <row r="826" customFormat="false" ht="15" hidden="false" customHeight="false" outlineLevel="0" collapsed="false">
      <c r="A826" s="1" t="n">
        <v>2</v>
      </c>
      <c r="B826" s="1" t="n">
        <v>1</v>
      </c>
      <c r="C826" s="1" t="s">
        <v>871</v>
      </c>
      <c r="D826" s="1" t="s">
        <v>20</v>
      </c>
      <c r="E826" s="1" t="n">
        <v>50</v>
      </c>
      <c r="F826" s="1" t="str">
        <f aca="false">IF(E826 &lt;14, "kind", "volwassene")</f>
        <v>volwassene</v>
      </c>
    </row>
    <row r="827" customFormat="false" ht="15" hidden="false" customHeight="false" outlineLevel="0" collapsed="false">
      <c r="A827" s="1" t="n">
        <v>3</v>
      </c>
      <c r="B827" s="1" t="n">
        <v>0</v>
      </c>
      <c r="C827" s="1" t="s">
        <v>872</v>
      </c>
      <c r="D827" s="1" t="s">
        <v>20</v>
      </c>
      <c r="E827" s="1" t="n">
        <v>22</v>
      </c>
      <c r="F827" s="1" t="str">
        <f aca="false">IF(E827 &lt;14, "kind", "volwassene")</f>
        <v>volwassene</v>
      </c>
    </row>
    <row r="828" customFormat="false" ht="15" hidden="false" customHeight="false" outlineLevel="0" collapsed="false">
      <c r="A828" s="1" t="n">
        <v>1</v>
      </c>
      <c r="B828" s="1" t="n">
        <v>0</v>
      </c>
      <c r="C828" s="1" t="s">
        <v>873</v>
      </c>
      <c r="D828" s="1" t="s">
        <v>7</v>
      </c>
      <c r="E828" s="1" t="n">
        <v>22</v>
      </c>
      <c r="F828" s="1" t="str">
        <f aca="false">IF(E828 &lt;14, "kind", "volwassene")</f>
        <v>volwassene</v>
      </c>
    </row>
    <row r="829" customFormat="false" ht="15" hidden="false" customHeight="false" outlineLevel="0" collapsed="false">
      <c r="A829" s="1" t="n">
        <v>3</v>
      </c>
      <c r="B829" s="1" t="n">
        <v>0</v>
      </c>
      <c r="C829" s="1" t="s">
        <v>874</v>
      </c>
      <c r="D829" s="1" t="s">
        <v>7</v>
      </c>
      <c r="E829" s="1" t="n">
        <v>35</v>
      </c>
      <c r="F829" s="1" t="str">
        <f aca="false">IF(E829 &lt;14, "kind", "volwassene")</f>
        <v>volwassene</v>
      </c>
    </row>
    <row r="830" customFormat="false" ht="15" hidden="false" customHeight="false" outlineLevel="0" collapsed="false">
      <c r="A830" s="1" t="n">
        <v>1</v>
      </c>
      <c r="B830" s="1" t="n">
        <v>1</v>
      </c>
      <c r="C830" s="1" t="s">
        <v>875</v>
      </c>
      <c r="D830" s="1" t="s">
        <v>20</v>
      </c>
      <c r="E830" s="1" t="n">
        <v>43</v>
      </c>
      <c r="F830" s="1" t="str">
        <f aca="false">IF(E830 &lt;14, "kind", "volwassene")</f>
        <v>volwassene</v>
      </c>
    </row>
    <row r="831" customFormat="false" ht="15" hidden="false" customHeight="false" outlineLevel="0" collapsed="false">
      <c r="A831" s="1" t="n">
        <v>3</v>
      </c>
      <c r="B831" s="1" t="n">
        <v>0</v>
      </c>
      <c r="C831" s="1" t="s">
        <v>876</v>
      </c>
      <c r="D831" s="1" t="s">
        <v>7</v>
      </c>
      <c r="E831" s="1" t="n">
        <v>50</v>
      </c>
      <c r="F831" s="1" t="str">
        <f aca="false">IF(E831 &lt;14, "kind", "volwassene")</f>
        <v>volwassene</v>
      </c>
    </row>
    <row r="832" customFormat="false" ht="15" hidden="false" customHeight="false" outlineLevel="0" collapsed="false">
      <c r="A832" s="1" t="n">
        <v>3</v>
      </c>
      <c r="B832" s="1" t="n">
        <v>0</v>
      </c>
      <c r="C832" s="1" t="s">
        <v>877</v>
      </c>
      <c r="D832" s="1" t="s">
        <v>20</v>
      </c>
      <c r="E832" s="1" t="n">
        <v>47</v>
      </c>
      <c r="F832" s="1" t="str">
        <f aca="false">IF(E832 &lt;14, "kind", "volwassene")</f>
        <v>volwassene</v>
      </c>
    </row>
    <row r="833" customFormat="false" ht="15" hidden="false" customHeight="false" outlineLevel="0" collapsed="false">
      <c r="A833" s="1" t="n">
        <v>1</v>
      </c>
      <c r="B833" s="1" t="n">
        <v>0</v>
      </c>
      <c r="C833" s="1" t="s">
        <v>878</v>
      </c>
      <c r="D833" s="1" t="s">
        <v>7</v>
      </c>
      <c r="E833" s="1" t="n">
        <v>31</v>
      </c>
      <c r="F833" s="1" t="str">
        <f aca="false">IF(E833 &lt;14, "kind", "volwassene")</f>
        <v>volwassene</v>
      </c>
    </row>
    <row r="834" customFormat="false" ht="15" hidden="false" customHeight="false" outlineLevel="0" collapsed="false">
      <c r="A834" s="1" t="n">
        <v>2</v>
      </c>
      <c r="B834" s="1" t="n">
        <v>0</v>
      </c>
      <c r="C834" s="1" t="s">
        <v>879</v>
      </c>
      <c r="D834" s="1" t="s">
        <v>7</v>
      </c>
      <c r="E834" s="1" t="n">
        <v>19</v>
      </c>
      <c r="F834" s="1" t="str">
        <f aca="false">IF(E834 &lt;14, "kind", "volwassene")</f>
        <v>volwassene</v>
      </c>
    </row>
    <row r="835" customFormat="false" ht="15" hidden="false" customHeight="false" outlineLevel="0" collapsed="false">
      <c r="A835" s="1" t="n">
        <v>1</v>
      </c>
      <c r="B835" s="1" t="n">
        <v>1</v>
      </c>
      <c r="C835" s="1" t="s">
        <v>880</v>
      </c>
      <c r="D835" s="1" t="s">
        <v>7</v>
      </c>
      <c r="E835" s="1" t="n">
        <v>45</v>
      </c>
      <c r="F835" s="1" t="str">
        <f aca="false">IF(E835 &lt;14, "kind", "volwassene")</f>
        <v>volwassene</v>
      </c>
    </row>
    <row r="836" customFormat="false" ht="15" hidden="false" customHeight="false" outlineLevel="0" collapsed="false">
      <c r="A836" s="1" t="n">
        <v>3</v>
      </c>
      <c r="B836" s="1" t="n">
        <v>0</v>
      </c>
      <c r="C836" s="1" t="s">
        <v>881</v>
      </c>
      <c r="D836" s="1" t="s">
        <v>20</v>
      </c>
      <c r="E836" s="1" t="n">
        <v>2</v>
      </c>
      <c r="F836" s="1" t="str">
        <f aca="false">IF(E836 &lt;14, "kind", "volwassene")</f>
        <v>kind</v>
      </c>
    </row>
    <row r="837" customFormat="false" ht="15" hidden="false" customHeight="false" outlineLevel="0" collapsed="false">
      <c r="A837" s="1" t="n">
        <v>3</v>
      </c>
      <c r="B837" s="1" t="n">
        <v>0</v>
      </c>
      <c r="C837" s="1" t="s">
        <v>882</v>
      </c>
      <c r="D837" s="1" t="s">
        <v>7</v>
      </c>
      <c r="E837" s="1" t="n">
        <v>18</v>
      </c>
      <c r="F837" s="1" t="str">
        <f aca="false">IF(E837 &lt;14, "kind", "volwassene")</f>
        <v>volwassene</v>
      </c>
    </row>
    <row r="838" customFormat="false" ht="15" hidden="false" customHeight="false" outlineLevel="0" collapsed="false">
      <c r="A838" s="1" t="n">
        <v>3</v>
      </c>
      <c r="B838" s="1" t="n">
        <v>0</v>
      </c>
      <c r="C838" s="1" t="s">
        <v>883</v>
      </c>
      <c r="D838" s="1" t="s">
        <v>20</v>
      </c>
      <c r="E838" s="1" t="n">
        <v>41</v>
      </c>
      <c r="F838" s="1" t="str">
        <f aca="false">IF(E838 &lt;14, "kind", "volwassene")</f>
        <v>volwassene</v>
      </c>
    </row>
    <row r="839" customFormat="false" ht="15" hidden="false" customHeight="false" outlineLevel="0" collapsed="false">
      <c r="A839" s="1" t="n">
        <v>1</v>
      </c>
      <c r="B839" s="1" t="n">
        <v>1</v>
      </c>
      <c r="C839" s="1" t="s">
        <v>884</v>
      </c>
      <c r="D839" s="1" t="s">
        <v>20</v>
      </c>
      <c r="E839" s="1" t="n">
        <v>33</v>
      </c>
      <c r="F839" s="1" t="str">
        <f aca="false">IF(E839 &lt;14, "kind", "volwassene")</f>
        <v>volwassene</v>
      </c>
    </row>
    <row r="840" customFormat="false" ht="15" hidden="false" customHeight="false" outlineLevel="0" collapsed="false">
      <c r="A840" s="1" t="n">
        <v>1</v>
      </c>
      <c r="B840" s="1" t="n">
        <v>0</v>
      </c>
      <c r="C840" s="1" t="s">
        <v>885</v>
      </c>
      <c r="D840" s="1" t="s">
        <v>7</v>
      </c>
      <c r="E840" s="1" t="n">
        <v>46</v>
      </c>
      <c r="F840" s="1" t="str">
        <f aca="false">IF(E840 &lt;14, "kind", "volwassene")</f>
        <v>volwassene</v>
      </c>
    </row>
    <row r="841" customFormat="false" ht="15" hidden="false" customHeight="false" outlineLevel="0" collapsed="false">
      <c r="A841" s="1" t="n">
        <v>1</v>
      </c>
      <c r="B841" s="1" t="n">
        <v>0</v>
      </c>
      <c r="C841" s="1" t="s">
        <v>886</v>
      </c>
      <c r="D841" s="1" t="s">
        <v>7</v>
      </c>
      <c r="E841" s="1" t="n">
        <v>36</v>
      </c>
      <c r="F841" s="1" t="str">
        <f aca="false">IF(E841 &lt;14, "kind", "volwassene")</f>
        <v>volwassene</v>
      </c>
    </row>
    <row r="842" customFormat="false" ht="15" hidden="false" customHeight="false" outlineLevel="0" collapsed="false">
      <c r="A842" s="1" t="n">
        <v>1</v>
      </c>
      <c r="B842" s="1" t="n">
        <v>1</v>
      </c>
      <c r="C842" s="1" t="s">
        <v>887</v>
      </c>
      <c r="D842" s="1" t="s">
        <v>20</v>
      </c>
      <c r="E842" s="1" t="n">
        <v>33</v>
      </c>
      <c r="F842" s="1" t="str">
        <f aca="false">IF(E842 &lt;14, "kind", "volwassene")</f>
        <v>volwassene</v>
      </c>
    </row>
    <row r="843" customFormat="false" ht="15" hidden="false" customHeight="false" outlineLevel="0" collapsed="false">
      <c r="A843" s="1" t="n">
        <v>1</v>
      </c>
      <c r="B843" s="1" t="n">
        <v>0</v>
      </c>
      <c r="C843" s="1" t="s">
        <v>888</v>
      </c>
      <c r="D843" s="1" t="s">
        <v>7</v>
      </c>
      <c r="E843" s="1" t="n">
        <v>55</v>
      </c>
      <c r="F843" s="1" t="str">
        <f aca="false">IF(E843 &lt;14, "kind", "volwassene")</f>
        <v>volwassene</v>
      </c>
    </row>
    <row r="844" customFormat="false" ht="15" hidden="false" customHeight="false" outlineLevel="0" collapsed="false">
      <c r="A844" s="1" t="n">
        <v>1</v>
      </c>
      <c r="B844" s="1" t="n">
        <v>1</v>
      </c>
      <c r="C844" s="1" t="s">
        <v>889</v>
      </c>
      <c r="D844" s="1" t="s">
        <v>20</v>
      </c>
      <c r="E844" s="1" t="n">
        <v>54</v>
      </c>
      <c r="F844" s="1" t="str">
        <f aca="false">IF(E844 &lt;14, "kind", "volwassene")</f>
        <v>volwassene</v>
      </c>
    </row>
    <row r="845" customFormat="false" ht="15" hidden="false" customHeight="false" outlineLevel="0" collapsed="false">
      <c r="A845" s="1" t="n">
        <v>3</v>
      </c>
      <c r="B845" s="1" t="n">
        <v>0</v>
      </c>
      <c r="C845" s="1" t="s">
        <v>890</v>
      </c>
      <c r="D845" s="1" t="s">
        <v>7</v>
      </c>
      <c r="E845" s="1" t="n">
        <v>50</v>
      </c>
      <c r="F845" s="1" t="str">
        <f aca="false">IF(E845 &lt;14, "kind", "volwassene")</f>
        <v>volwassene</v>
      </c>
    </row>
    <row r="846" customFormat="false" ht="15" hidden="false" customHeight="false" outlineLevel="0" collapsed="false">
      <c r="A846" s="1" t="n">
        <v>1</v>
      </c>
      <c r="B846" s="1" t="n">
        <v>0</v>
      </c>
      <c r="C846" s="1" t="s">
        <v>891</v>
      </c>
      <c r="D846" s="1" t="s">
        <v>7</v>
      </c>
      <c r="E846" s="1" t="n">
        <v>33</v>
      </c>
      <c r="F846" s="1" t="str">
        <f aca="false">IF(E846 &lt;14, "kind", "volwassene")</f>
        <v>volwassene</v>
      </c>
    </row>
    <row r="847" customFormat="false" ht="15" hidden="false" customHeight="false" outlineLevel="0" collapsed="false">
      <c r="A847" s="1" t="n">
        <v>2</v>
      </c>
      <c r="B847" s="1" t="n">
        <v>1</v>
      </c>
      <c r="C847" s="1" t="s">
        <v>892</v>
      </c>
      <c r="D847" s="1" t="s">
        <v>20</v>
      </c>
      <c r="E847" s="1" t="n">
        <v>21</v>
      </c>
      <c r="F847" s="1" t="str">
        <f aca="false">IF(E847 &lt;14, "kind", "volwassene")</f>
        <v>volwassene</v>
      </c>
    </row>
    <row r="848" customFormat="false" ht="15" hidden="false" customHeight="false" outlineLevel="0" collapsed="false">
      <c r="A848" s="1" t="n">
        <v>3</v>
      </c>
      <c r="B848" s="1" t="n">
        <v>0</v>
      </c>
      <c r="C848" s="1" t="s">
        <v>893</v>
      </c>
      <c r="D848" s="1" t="s">
        <v>7</v>
      </c>
      <c r="E848" s="1" t="n">
        <v>16</v>
      </c>
      <c r="F848" s="1" t="str">
        <f aca="false">IF(E848 &lt;14, "kind", "volwassene")</f>
        <v>volwassene</v>
      </c>
    </row>
    <row r="849" customFormat="false" ht="15" hidden="false" customHeight="false" outlineLevel="0" collapsed="false">
      <c r="A849" s="1" t="n">
        <v>1</v>
      </c>
      <c r="B849" s="1" t="n">
        <v>1</v>
      </c>
      <c r="C849" s="1" t="s">
        <v>894</v>
      </c>
      <c r="D849" s="1" t="s">
        <v>7</v>
      </c>
      <c r="E849" s="1" t="n">
        <v>13</v>
      </c>
      <c r="F849" s="1" t="str">
        <f aca="false">IF(E849 &lt;14, "kind", "volwassene")</f>
        <v>kind</v>
      </c>
    </row>
    <row r="850" customFormat="false" ht="15" hidden="false" customHeight="false" outlineLevel="0" collapsed="false">
      <c r="A850" s="1" t="n">
        <v>1</v>
      </c>
      <c r="B850" s="1" t="n">
        <v>1</v>
      </c>
      <c r="C850" s="1" t="s">
        <v>895</v>
      </c>
      <c r="D850" s="1" t="s">
        <v>20</v>
      </c>
      <c r="E850" s="1" t="n">
        <v>18</v>
      </c>
      <c r="F850" s="1" t="str">
        <f aca="false">IF(E850 &lt;14, "kind", "volwassene")</f>
        <v>volwassene</v>
      </c>
    </row>
    <row r="851" customFormat="false" ht="15" hidden="false" customHeight="false" outlineLevel="0" collapsed="false">
      <c r="A851" s="1" t="n">
        <v>1</v>
      </c>
      <c r="B851" s="1" t="n">
        <v>1</v>
      </c>
      <c r="C851" s="1" t="s">
        <v>896</v>
      </c>
      <c r="D851" s="1" t="s">
        <v>20</v>
      </c>
      <c r="E851" s="1" t="n">
        <v>21</v>
      </c>
      <c r="F851" s="1" t="str">
        <f aca="false">IF(E851 &lt;14, "kind", "volwassene")</f>
        <v>volwassene</v>
      </c>
    </row>
    <row r="852" customFormat="false" ht="15" hidden="false" customHeight="false" outlineLevel="0" collapsed="false">
      <c r="A852" s="1" t="n">
        <v>1</v>
      </c>
      <c r="B852" s="1" t="n">
        <v>0</v>
      </c>
      <c r="C852" s="1" t="s">
        <v>897</v>
      </c>
      <c r="D852" s="1" t="s">
        <v>7</v>
      </c>
      <c r="E852" s="1" t="n">
        <v>61</v>
      </c>
      <c r="F852" s="1" t="str">
        <f aca="false">IF(E852 &lt;14, "kind", "volwassene")</f>
        <v>volwassene</v>
      </c>
    </row>
    <row r="853" customFormat="false" ht="15" hidden="false" customHeight="false" outlineLevel="0" collapsed="false">
      <c r="A853" s="1" t="n">
        <v>1</v>
      </c>
      <c r="B853" s="1" t="n">
        <v>1</v>
      </c>
      <c r="C853" s="1" t="s">
        <v>898</v>
      </c>
      <c r="D853" s="1" t="s">
        <v>20</v>
      </c>
      <c r="E853" s="1" t="n">
        <v>48</v>
      </c>
      <c r="F853" s="1" t="str">
        <f aca="false">IF(E853 &lt;14, "kind", "volwassene")</f>
        <v>volwassene</v>
      </c>
    </row>
    <row r="854" customFormat="false" ht="15" hidden="false" customHeight="false" outlineLevel="0" collapsed="false">
      <c r="A854" s="1" t="n">
        <v>3</v>
      </c>
      <c r="B854" s="1" t="n">
        <v>0</v>
      </c>
      <c r="C854" s="1" t="s">
        <v>899</v>
      </c>
      <c r="D854" s="1" t="s">
        <v>7</v>
      </c>
      <c r="E854" s="1" t="n">
        <v>25</v>
      </c>
      <c r="F854" s="1" t="str">
        <f aca="false">IF(E854 &lt;14, "kind", "volwassene")</f>
        <v>volwassene</v>
      </c>
    </row>
    <row r="855" customFormat="false" ht="15" hidden="false" customHeight="false" outlineLevel="0" collapsed="false">
      <c r="A855" s="1" t="n">
        <v>3</v>
      </c>
      <c r="B855" s="1" t="n">
        <v>0</v>
      </c>
      <c r="C855" s="1" t="s">
        <v>900</v>
      </c>
      <c r="D855" s="1" t="s">
        <v>7</v>
      </c>
      <c r="E855" s="1" t="n">
        <v>38.5</v>
      </c>
      <c r="F855" s="1" t="str">
        <f aca="false">IF(E855 &lt;14, "kind", "volwassene")</f>
        <v>volwassene</v>
      </c>
    </row>
    <row r="856" customFormat="false" ht="15" hidden="false" customHeight="false" outlineLevel="0" collapsed="false">
      <c r="A856" s="1" t="n">
        <v>3</v>
      </c>
      <c r="B856" s="1" t="n">
        <v>0</v>
      </c>
      <c r="C856" s="1" t="s">
        <v>901</v>
      </c>
      <c r="D856" s="1" t="s">
        <v>7</v>
      </c>
      <c r="E856" s="1" t="n">
        <v>14.5</v>
      </c>
      <c r="F856" s="1" t="str">
        <f aca="false">IF(E856 &lt;14, "kind", "volwassene")</f>
        <v>volwassene</v>
      </c>
    </row>
    <row r="857" customFormat="false" ht="15" hidden="false" customHeight="false" outlineLevel="0" collapsed="false">
      <c r="A857" s="1" t="n">
        <v>1</v>
      </c>
      <c r="B857" s="1" t="n">
        <v>1</v>
      </c>
      <c r="C857" s="1" t="s">
        <v>902</v>
      </c>
      <c r="D857" s="1" t="s">
        <v>20</v>
      </c>
      <c r="E857" s="1" t="n">
        <v>24</v>
      </c>
      <c r="F857" s="1" t="str">
        <f aca="false">IF(E857 &lt;14, "kind", "volwassene")</f>
        <v>volwassene</v>
      </c>
    </row>
    <row r="858" customFormat="false" ht="15" hidden="false" customHeight="false" outlineLevel="0" collapsed="false">
      <c r="A858" s="1" t="n">
        <v>3</v>
      </c>
      <c r="B858" s="1" t="n">
        <v>0</v>
      </c>
      <c r="C858" s="1" t="s">
        <v>903</v>
      </c>
      <c r="D858" s="1" t="s">
        <v>7</v>
      </c>
      <c r="E858" s="1" t="n">
        <v>24</v>
      </c>
      <c r="F858" s="1" t="str">
        <f aca="false">IF(E858 &lt;14, "kind", "volwassene")</f>
        <v>volwassene</v>
      </c>
    </row>
    <row r="859" customFormat="false" ht="15" hidden="false" customHeight="false" outlineLevel="0" collapsed="false">
      <c r="A859" s="1" t="n">
        <v>3</v>
      </c>
      <c r="B859" s="1" t="n">
        <v>1</v>
      </c>
      <c r="C859" s="1" t="s">
        <v>904</v>
      </c>
      <c r="D859" s="1" t="s">
        <v>20</v>
      </c>
      <c r="E859" s="1" t="n">
        <v>21</v>
      </c>
      <c r="F859" s="1" t="str">
        <f aca="false">IF(E859 &lt;14, "kind", "volwassene")</f>
        <v>volwassene</v>
      </c>
    </row>
    <row r="860" customFormat="false" ht="15" hidden="false" customHeight="false" outlineLevel="0" collapsed="false">
      <c r="A860" s="1" t="n">
        <v>3</v>
      </c>
      <c r="B860" s="1" t="n">
        <v>0</v>
      </c>
      <c r="C860" s="1" t="s">
        <v>905</v>
      </c>
      <c r="D860" s="1" t="s">
        <v>7</v>
      </c>
      <c r="E860" s="1" t="n">
        <v>39</v>
      </c>
      <c r="F860" s="1" t="str">
        <f aca="false">IF(E860 &lt;14, "kind", "volwassene")</f>
        <v>volwassene</v>
      </c>
    </row>
    <row r="861" customFormat="false" ht="15" hidden="false" customHeight="false" outlineLevel="0" collapsed="false">
      <c r="A861" s="1" t="n">
        <v>3</v>
      </c>
      <c r="B861" s="1" t="n">
        <v>1</v>
      </c>
      <c r="C861" s="1" t="s">
        <v>906</v>
      </c>
      <c r="D861" s="1" t="s">
        <v>20</v>
      </c>
      <c r="E861" s="1" t="n">
        <v>1</v>
      </c>
      <c r="F861" s="1" t="str">
        <f aca="false">IF(E861 &lt;14, "kind", "volwassene")</f>
        <v>kind</v>
      </c>
    </row>
    <row r="862" customFormat="false" ht="15" hidden="false" customHeight="false" outlineLevel="0" collapsed="false">
      <c r="A862" s="1" t="n">
        <v>3</v>
      </c>
      <c r="B862" s="1" t="n">
        <v>1</v>
      </c>
      <c r="C862" s="1" t="s">
        <v>907</v>
      </c>
      <c r="D862" s="1" t="s">
        <v>20</v>
      </c>
      <c r="E862" s="1" t="n">
        <v>4</v>
      </c>
      <c r="F862" s="1" t="str">
        <f aca="false">IF(E862 &lt;14, "kind", "volwassene")</f>
        <v>kind</v>
      </c>
    </row>
    <row r="863" customFormat="false" ht="15" hidden="false" customHeight="false" outlineLevel="0" collapsed="false">
      <c r="A863" s="1" t="n">
        <v>3</v>
      </c>
      <c r="B863" s="1" t="n">
        <v>1</v>
      </c>
      <c r="C863" s="1" t="s">
        <v>908</v>
      </c>
      <c r="D863" s="1" t="s">
        <v>20</v>
      </c>
      <c r="E863" s="1" t="n">
        <v>24</v>
      </c>
      <c r="F863" s="1" t="str">
        <f aca="false">IF(E863 &lt;14, "kind", "volwassene")</f>
        <v>volwassene</v>
      </c>
    </row>
    <row r="864" customFormat="false" ht="15" hidden="false" customHeight="false" outlineLevel="0" collapsed="false">
      <c r="A864" s="1" t="n">
        <v>3</v>
      </c>
      <c r="B864" s="1" t="n">
        <v>1</v>
      </c>
      <c r="C864" s="1" t="s">
        <v>909</v>
      </c>
      <c r="D864" s="1" t="s">
        <v>7</v>
      </c>
      <c r="E864" s="1" t="n">
        <v>25</v>
      </c>
      <c r="F864" s="1" t="str">
        <f aca="false">IF(E864 &lt;14, "kind", "volwassene")</f>
        <v>volwassene</v>
      </c>
    </row>
    <row r="865" customFormat="false" ht="15" hidden="false" customHeight="false" outlineLevel="0" collapsed="false">
      <c r="A865" s="1" t="n">
        <v>3</v>
      </c>
      <c r="B865" s="1" t="n">
        <v>0</v>
      </c>
      <c r="C865" s="1" t="s">
        <v>910</v>
      </c>
      <c r="D865" s="1" t="s">
        <v>7</v>
      </c>
      <c r="E865" s="1" t="n">
        <v>20</v>
      </c>
      <c r="F865" s="1" t="str">
        <f aca="false">IF(E865 &lt;14, "kind", "volwassene")</f>
        <v>volwassene</v>
      </c>
    </row>
    <row r="866" customFormat="false" ht="15" hidden="false" customHeight="false" outlineLevel="0" collapsed="false">
      <c r="A866" s="1" t="n">
        <v>3</v>
      </c>
      <c r="B866" s="1" t="n">
        <v>0</v>
      </c>
      <c r="C866" s="1" t="s">
        <v>911</v>
      </c>
      <c r="D866" s="1" t="s">
        <v>7</v>
      </c>
      <c r="E866" s="1" t="n">
        <v>24.5</v>
      </c>
      <c r="F866" s="1" t="str">
        <f aca="false">IF(E866 &lt;14, "kind", "volwassene")</f>
        <v>volwassene</v>
      </c>
    </row>
    <row r="867" customFormat="false" ht="15" hidden="false" customHeight="false" outlineLevel="0" collapsed="false">
      <c r="A867" s="1" t="n">
        <v>1</v>
      </c>
      <c r="B867" s="1" t="n">
        <v>1</v>
      </c>
      <c r="C867" s="1" t="s">
        <v>912</v>
      </c>
      <c r="D867" s="1" t="s">
        <v>20</v>
      </c>
      <c r="E867" s="1" t="n">
        <v>35</v>
      </c>
      <c r="F867" s="1" t="str">
        <f aca="false">IF(E867 &lt;14, "kind", "volwassene")</f>
        <v>volwassene</v>
      </c>
    </row>
    <row r="868" customFormat="false" ht="15" hidden="false" customHeight="false" outlineLevel="0" collapsed="false">
      <c r="A868" s="1" t="n">
        <v>2</v>
      </c>
      <c r="B868" s="1" t="n">
        <v>0</v>
      </c>
      <c r="C868" s="1" t="s">
        <v>913</v>
      </c>
      <c r="D868" s="1" t="s">
        <v>7</v>
      </c>
      <c r="E868" s="1" t="n">
        <v>26</v>
      </c>
      <c r="F868" s="1" t="str">
        <f aca="false">IF(E868 &lt;14, "kind", "volwassene")</f>
        <v>volwassene</v>
      </c>
    </row>
    <row r="869" customFormat="false" ht="15" hidden="false" customHeight="false" outlineLevel="0" collapsed="false">
      <c r="A869" s="1" t="n">
        <v>2</v>
      </c>
      <c r="B869" s="1" t="n">
        <v>0</v>
      </c>
      <c r="C869" s="1" t="s">
        <v>914</v>
      </c>
      <c r="D869" s="1" t="s">
        <v>7</v>
      </c>
      <c r="E869" s="1" t="n">
        <v>25</v>
      </c>
      <c r="F869" s="1" t="str">
        <f aca="false">IF(E869 &lt;14, "kind", "volwassene")</f>
        <v>volwassene</v>
      </c>
    </row>
    <row r="870" customFormat="false" ht="15" hidden="false" customHeight="false" outlineLevel="0" collapsed="false">
      <c r="A870" s="1" t="n">
        <v>1</v>
      </c>
      <c r="B870" s="1" t="n">
        <v>1</v>
      </c>
      <c r="C870" s="1" t="s">
        <v>915</v>
      </c>
      <c r="D870" s="1" t="s">
        <v>20</v>
      </c>
      <c r="E870" s="1" t="n">
        <v>30</v>
      </c>
      <c r="F870" s="1" t="str">
        <f aca="false">IF(E870 &lt;14, "kind", "volwassene")</f>
        <v>volwassene</v>
      </c>
    </row>
    <row r="871" customFormat="false" ht="15" hidden="false" customHeight="false" outlineLevel="0" collapsed="false">
      <c r="A871" s="1" t="n">
        <v>1</v>
      </c>
      <c r="B871" s="1" t="n">
        <v>1</v>
      </c>
      <c r="C871" s="1" t="s">
        <v>916</v>
      </c>
      <c r="D871" s="1" t="s">
        <v>7</v>
      </c>
      <c r="E871" s="1" t="n">
        <v>34</v>
      </c>
      <c r="F871" s="1" t="str">
        <f aca="false">IF(E871 &lt;14, "kind", "volwassene")</f>
        <v>volwassene</v>
      </c>
    </row>
    <row r="872" customFormat="false" ht="15" hidden="false" customHeight="false" outlineLevel="0" collapsed="false">
      <c r="A872" s="1" t="n">
        <v>2</v>
      </c>
      <c r="B872" s="1" t="n">
        <v>0</v>
      </c>
      <c r="C872" s="1" t="s">
        <v>917</v>
      </c>
      <c r="D872" s="1" t="s">
        <v>7</v>
      </c>
      <c r="E872" s="1" t="n">
        <v>27</v>
      </c>
      <c r="F872" s="1" t="str">
        <f aca="false">IF(E872 &lt;14, "kind", "volwassene")</f>
        <v>volwassene</v>
      </c>
    </row>
    <row r="873" customFormat="false" ht="15" hidden="false" customHeight="false" outlineLevel="0" collapsed="false">
      <c r="A873" s="1" t="n">
        <v>3</v>
      </c>
      <c r="B873" s="1" t="n">
        <v>1</v>
      </c>
      <c r="C873" s="1" t="s">
        <v>918</v>
      </c>
      <c r="D873" s="1" t="s">
        <v>7</v>
      </c>
      <c r="E873" s="1" t="n">
        <v>29</v>
      </c>
      <c r="F873" s="1" t="str">
        <f aca="false">IF(E873 &lt;14, "kind", "volwassene")</f>
        <v>volwassene</v>
      </c>
    </row>
    <row r="874" customFormat="false" ht="15" hidden="false" customHeight="false" outlineLevel="0" collapsed="false">
      <c r="A874" s="1" t="n">
        <v>2</v>
      </c>
      <c r="B874" s="1" t="n">
        <v>1</v>
      </c>
      <c r="C874" s="1" t="s">
        <v>919</v>
      </c>
      <c r="D874" s="1" t="s">
        <v>20</v>
      </c>
      <c r="E874" s="1" t="n">
        <v>25</v>
      </c>
      <c r="F874" s="1" t="str">
        <f aca="false">IF(E874 &lt;14, "kind", "volwassene")</f>
        <v>volwassene</v>
      </c>
    </row>
    <row r="875" customFormat="false" ht="15" hidden="false" customHeight="false" outlineLevel="0" collapsed="false">
      <c r="A875" s="1" t="n">
        <v>1</v>
      </c>
      <c r="B875" s="1" t="n">
        <v>1</v>
      </c>
      <c r="C875" s="1" t="s">
        <v>920</v>
      </c>
      <c r="D875" s="1" t="s">
        <v>20</v>
      </c>
      <c r="E875" s="1" t="n">
        <v>40</v>
      </c>
      <c r="F875" s="1" t="str">
        <f aca="false">IF(E875 &lt;14, "kind", "volwassene")</f>
        <v>volwassene</v>
      </c>
    </row>
    <row r="876" customFormat="false" ht="15" hidden="false" customHeight="false" outlineLevel="0" collapsed="false">
      <c r="A876" s="1" t="n">
        <v>2</v>
      </c>
      <c r="B876" s="1" t="n">
        <v>1</v>
      </c>
      <c r="C876" s="1" t="s">
        <v>921</v>
      </c>
      <c r="D876" s="1" t="s">
        <v>20</v>
      </c>
      <c r="E876" s="1" t="n">
        <v>18</v>
      </c>
      <c r="F876" s="1" t="str">
        <f aca="false">IF(E876 &lt;14, "kind", "volwassene")</f>
        <v>volwassene</v>
      </c>
    </row>
    <row r="877" customFormat="false" ht="15" hidden="false" customHeight="false" outlineLevel="0" collapsed="false">
      <c r="A877" s="1" t="n">
        <v>1</v>
      </c>
      <c r="B877" s="1" t="n">
        <v>1</v>
      </c>
      <c r="C877" s="1" t="s">
        <v>922</v>
      </c>
      <c r="D877" s="1" t="s">
        <v>7</v>
      </c>
      <c r="E877" s="1" t="n">
        <v>35</v>
      </c>
      <c r="F877" s="1" t="str">
        <f aca="false">IF(E877 &lt;14, "kind", "volwassene")</f>
        <v>volwassene</v>
      </c>
    </row>
    <row r="878" customFormat="false" ht="15" hidden="false" customHeight="false" outlineLevel="0" collapsed="false">
      <c r="A878" s="1" t="n">
        <v>1</v>
      </c>
      <c r="B878" s="1" t="n">
        <v>0</v>
      </c>
      <c r="C878" s="1" t="s">
        <v>923</v>
      </c>
      <c r="D878" s="1" t="s">
        <v>7</v>
      </c>
      <c r="E878" s="1" t="n">
        <v>50</v>
      </c>
      <c r="F878" s="1" t="str">
        <f aca="false">IF(E878 &lt;14, "kind", "volwassene")</f>
        <v>volwassene</v>
      </c>
    </row>
    <row r="879" customFormat="false" ht="15" hidden="false" customHeight="false" outlineLevel="0" collapsed="false">
      <c r="A879" s="1" t="n">
        <v>1</v>
      </c>
      <c r="B879" s="1" t="n">
        <v>1</v>
      </c>
      <c r="C879" s="1" t="s">
        <v>924</v>
      </c>
      <c r="D879" s="1" t="s">
        <v>20</v>
      </c>
      <c r="E879" s="1" t="n">
        <v>39</v>
      </c>
      <c r="F879" s="1" t="str">
        <f aca="false">IF(E879 &lt;14, "kind", "volwassene")</f>
        <v>volwassene</v>
      </c>
    </row>
    <row r="880" customFormat="false" ht="15" hidden="false" customHeight="false" outlineLevel="0" collapsed="false">
      <c r="A880" s="1" t="n">
        <v>1</v>
      </c>
      <c r="B880" s="1" t="n">
        <v>1</v>
      </c>
      <c r="C880" s="1" t="s">
        <v>925</v>
      </c>
      <c r="D880" s="1" t="s">
        <v>7</v>
      </c>
      <c r="E880" s="1" t="n">
        <v>56</v>
      </c>
      <c r="F880" s="1" t="str">
        <f aca="false">IF(E880 &lt;14, "kind", "volwassene")</f>
        <v>volwassene</v>
      </c>
    </row>
    <row r="881" customFormat="false" ht="15" hidden="false" customHeight="false" outlineLevel="0" collapsed="false">
      <c r="A881" s="1" t="n">
        <v>2</v>
      </c>
      <c r="B881" s="1" t="n">
        <v>1</v>
      </c>
      <c r="C881" s="1" t="s">
        <v>926</v>
      </c>
      <c r="D881" s="1" t="s">
        <v>20</v>
      </c>
      <c r="E881" s="1" t="n">
        <v>20</v>
      </c>
      <c r="F881" s="1" t="str">
        <f aca="false">IF(E881 &lt;14, "kind", "volwassene")</f>
        <v>volwassene</v>
      </c>
    </row>
    <row r="882" customFormat="false" ht="15" hidden="false" customHeight="false" outlineLevel="0" collapsed="false">
      <c r="A882" s="1" t="n">
        <v>2</v>
      </c>
      <c r="B882" s="1" t="n">
        <v>1</v>
      </c>
      <c r="C882" s="1" t="s">
        <v>927</v>
      </c>
      <c r="D882" s="1" t="s">
        <v>20</v>
      </c>
      <c r="E882" s="1" t="n">
        <v>30</v>
      </c>
      <c r="F882" s="1" t="str">
        <f aca="false">IF(E882 &lt;14, "kind", "volwassene")</f>
        <v>volwassene</v>
      </c>
    </row>
    <row r="883" customFormat="false" ht="15" hidden="false" customHeight="false" outlineLevel="0" collapsed="false">
      <c r="A883" s="1" t="n">
        <v>3</v>
      </c>
      <c r="B883" s="1" t="n">
        <v>0</v>
      </c>
      <c r="C883" s="1" t="s">
        <v>928</v>
      </c>
      <c r="D883" s="1" t="s">
        <v>7</v>
      </c>
      <c r="E883" s="1" t="n">
        <v>22</v>
      </c>
      <c r="F883" s="1" t="str">
        <f aca="false">IF(E883 &lt;14, "kind", "volwassene")</f>
        <v>volwassene</v>
      </c>
    </row>
    <row r="884" customFormat="false" ht="15" hidden="false" customHeight="false" outlineLevel="0" collapsed="false">
      <c r="A884" s="1" t="n">
        <v>3</v>
      </c>
      <c r="B884" s="1" t="n">
        <v>0</v>
      </c>
      <c r="C884" s="1" t="s">
        <v>929</v>
      </c>
      <c r="D884" s="1" t="s">
        <v>7</v>
      </c>
      <c r="E884" s="1" t="n">
        <v>40</v>
      </c>
      <c r="F884" s="1" t="str">
        <f aca="false">IF(E884 &lt;14, "kind", "volwassene")</f>
        <v>volwassene</v>
      </c>
    </row>
    <row r="885" customFormat="false" ht="15" hidden="false" customHeight="false" outlineLevel="0" collapsed="false">
      <c r="A885" s="1" t="n">
        <v>3</v>
      </c>
      <c r="B885" s="1" t="n">
        <v>0</v>
      </c>
      <c r="C885" s="1" t="s">
        <v>930</v>
      </c>
      <c r="D885" s="1" t="s">
        <v>7</v>
      </c>
      <c r="E885" s="1" t="n">
        <v>21</v>
      </c>
      <c r="F885" s="1" t="str">
        <f aca="false">IF(E885 &lt;14, "kind", "volwassene")</f>
        <v>volwassene</v>
      </c>
    </row>
    <row r="886" customFormat="false" ht="15" hidden="false" customHeight="false" outlineLevel="0" collapsed="false">
      <c r="A886" s="1" t="n">
        <v>3</v>
      </c>
      <c r="B886" s="1" t="n">
        <v>1</v>
      </c>
      <c r="C886" s="1" t="s">
        <v>931</v>
      </c>
      <c r="D886" s="1" t="s">
        <v>20</v>
      </c>
      <c r="E886" s="1" t="n">
        <v>18</v>
      </c>
      <c r="F886" s="1" t="str">
        <f aca="false">IF(E886 &lt;14, "kind", "volwassene")</f>
        <v>volwassene</v>
      </c>
    </row>
    <row r="887" customFormat="false" ht="15" hidden="false" customHeight="false" outlineLevel="0" collapsed="false">
      <c r="A887" s="1" t="n">
        <v>2</v>
      </c>
      <c r="B887" s="1" t="n">
        <v>0</v>
      </c>
      <c r="C887" s="1" t="s">
        <v>932</v>
      </c>
      <c r="D887" s="1" t="s">
        <v>7</v>
      </c>
      <c r="E887" s="1" t="n">
        <v>59</v>
      </c>
      <c r="F887" s="1" t="str">
        <f aca="false">IF(E887 &lt;14, "kind", "volwassene")</f>
        <v>volwassene</v>
      </c>
    </row>
    <row r="888" customFormat="false" ht="15" hidden="false" customHeight="false" outlineLevel="0" collapsed="false">
      <c r="A888" s="1" t="n">
        <v>3</v>
      </c>
      <c r="B888" s="1" t="n">
        <v>0</v>
      </c>
      <c r="C888" s="1" t="s">
        <v>933</v>
      </c>
      <c r="D888" s="1" t="s">
        <v>7</v>
      </c>
      <c r="E888" s="1" t="n">
        <v>4</v>
      </c>
      <c r="F888" s="1" t="str">
        <f aca="false">IF(E888 &lt;14, "kind", "volwassene")</f>
        <v>kind</v>
      </c>
    </row>
    <row r="889" customFormat="false" ht="15" hidden="false" customHeight="false" outlineLevel="0" collapsed="false">
      <c r="A889" s="1" t="n">
        <v>3</v>
      </c>
      <c r="B889" s="1" t="n">
        <v>0</v>
      </c>
      <c r="C889" s="1" t="s">
        <v>934</v>
      </c>
      <c r="D889" s="1" t="s">
        <v>7</v>
      </c>
      <c r="E889" s="1" t="n">
        <v>10</v>
      </c>
      <c r="F889" s="1" t="str">
        <f aca="false">IF(E889 &lt;14, "kind", "volwassene")</f>
        <v>kind</v>
      </c>
    </row>
    <row r="890" customFormat="false" ht="15" hidden="false" customHeight="false" outlineLevel="0" collapsed="false">
      <c r="A890" s="1" t="n">
        <v>3</v>
      </c>
      <c r="B890" s="1" t="n">
        <v>0</v>
      </c>
      <c r="C890" s="1" t="s">
        <v>935</v>
      </c>
      <c r="D890" s="1" t="s">
        <v>20</v>
      </c>
      <c r="E890" s="1" t="n">
        <v>9</v>
      </c>
      <c r="F890" s="1" t="str">
        <f aca="false">IF(E890 &lt;14, "kind", "volwassene")</f>
        <v>kind</v>
      </c>
    </row>
    <row r="891" customFormat="false" ht="15" hidden="false" customHeight="false" outlineLevel="0" collapsed="false">
      <c r="A891" s="1" t="n">
        <v>3</v>
      </c>
      <c r="B891" s="1" t="n">
        <v>0</v>
      </c>
      <c r="C891" s="1" t="s">
        <v>936</v>
      </c>
      <c r="D891" s="1" t="s">
        <v>20</v>
      </c>
      <c r="E891" s="1" t="n">
        <v>2</v>
      </c>
      <c r="F891" s="1" t="str">
        <f aca="false">IF(E891 &lt;14, "kind", "volwassene")</f>
        <v>kind</v>
      </c>
    </row>
    <row r="892" customFormat="false" ht="15" hidden="false" customHeight="false" outlineLevel="0" collapsed="false">
      <c r="A892" s="1" t="n">
        <v>3</v>
      </c>
      <c r="B892" s="1" t="n">
        <v>0</v>
      </c>
      <c r="C892" s="1" t="s">
        <v>937</v>
      </c>
      <c r="D892" s="1" t="s">
        <v>7</v>
      </c>
      <c r="E892" s="1" t="n">
        <v>40</v>
      </c>
      <c r="F892" s="1" t="str">
        <f aca="false">IF(E892 &lt;14, "kind", "volwassene")</f>
        <v>volwassene</v>
      </c>
    </row>
    <row r="893" customFormat="false" ht="15" hidden="false" customHeight="false" outlineLevel="0" collapsed="false">
      <c r="A893" s="1" t="n">
        <v>3</v>
      </c>
      <c r="B893" s="1" t="n">
        <v>0</v>
      </c>
      <c r="C893" s="1" t="s">
        <v>938</v>
      </c>
      <c r="D893" s="1" t="s">
        <v>20</v>
      </c>
      <c r="E893" s="1" t="n">
        <v>45</v>
      </c>
      <c r="F893" s="1" t="str">
        <f aca="false">IF(E893 &lt;14, "kind", "volwassene")</f>
        <v>volwassene</v>
      </c>
    </row>
    <row r="894" customFormat="false" ht="15" hidden="false" customHeight="false" outlineLevel="0" collapsed="false">
      <c r="A894" s="1" t="n">
        <v>2</v>
      </c>
      <c r="B894" s="1" t="n">
        <v>1</v>
      </c>
      <c r="C894" s="1" t="s">
        <v>939</v>
      </c>
      <c r="D894" s="1" t="s">
        <v>20</v>
      </c>
      <c r="E894" s="1" t="n">
        <v>30</v>
      </c>
      <c r="F894" s="1" t="str">
        <f aca="false">IF(E894 &lt;14, "kind", "volwassene")</f>
        <v>volwassene</v>
      </c>
    </row>
    <row r="895" customFormat="false" ht="15" hidden="false" customHeight="false" outlineLevel="0" collapsed="false">
      <c r="A895" s="1" t="n">
        <v>2</v>
      </c>
      <c r="B895" s="1" t="n">
        <v>0</v>
      </c>
      <c r="C895" s="1" t="s">
        <v>940</v>
      </c>
      <c r="D895" s="1" t="s">
        <v>7</v>
      </c>
      <c r="E895" s="1" t="n">
        <v>35</v>
      </c>
      <c r="F895" s="1" t="str">
        <f aca="false">IF(E895 &lt;14, "kind", "volwassene")</f>
        <v>volwassene</v>
      </c>
    </row>
    <row r="896" customFormat="false" ht="15" hidden="false" customHeight="false" outlineLevel="0" collapsed="false">
      <c r="A896" s="1" t="n">
        <v>1</v>
      </c>
      <c r="B896" s="1" t="n">
        <v>1</v>
      </c>
      <c r="C896" s="1" t="s">
        <v>941</v>
      </c>
      <c r="D896" s="1" t="s">
        <v>7</v>
      </c>
      <c r="E896" s="1" t="n">
        <v>28</v>
      </c>
      <c r="F896" s="1" t="str">
        <f aca="false">IF(E896 &lt;14, "kind", "volwassene")</f>
        <v>volwassene</v>
      </c>
    </row>
    <row r="897" customFormat="false" ht="15" hidden="false" customHeight="false" outlineLevel="0" collapsed="false">
      <c r="A897" s="1" t="n">
        <v>1</v>
      </c>
      <c r="B897" s="1" t="n">
        <v>0</v>
      </c>
      <c r="C897" s="1" t="s">
        <v>942</v>
      </c>
      <c r="D897" s="1" t="s">
        <v>7</v>
      </c>
      <c r="E897" s="1" t="n">
        <v>56</v>
      </c>
      <c r="F897" s="1" t="str">
        <f aca="false">IF(E897 &lt;14, "kind", "volwassene")</f>
        <v>volwassene</v>
      </c>
    </row>
    <row r="898" customFormat="false" ht="15" hidden="false" customHeight="false" outlineLevel="0" collapsed="false">
      <c r="A898" s="1" t="n">
        <v>2</v>
      </c>
      <c r="B898" s="1" t="n">
        <v>1</v>
      </c>
      <c r="C898" s="1" t="s">
        <v>943</v>
      </c>
      <c r="D898" s="1" t="s">
        <v>20</v>
      </c>
      <c r="E898" s="1" t="n">
        <v>40</v>
      </c>
      <c r="F898" s="1" t="str">
        <f aca="false">IF(E898 &lt;14, "kind", "volwassene")</f>
        <v>volwassene</v>
      </c>
    </row>
    <row r="899" customFormat="false" ht="15" hidden="false" customHeight="false" outlineLevel="0" collapsed="false">
      <c r="A899" s="1" t="n">
        <v>1</v>
      </c>
      <c r="B899" s="1" t="n">
        <v>0</v>
      </c>
      <c r="C899" s="1" t="s">
        <v>944</v>
      </c>
      <c r="D899" s="1" t="s">
        <v>7</v>
      </c>
      <c r="E899" s="1" t="n">
        <v>56</v>
      </c>
      <c r="F899" s="1" t="str">
        <f aca="false">IF(E899 &lt;14, "kind", "volwassene")</f>
        <v>volwassene</v>
      </c>
    </row>
    <row r="900" customFormat="false" ht="15" hidden="false" customHeight="false" outlineLevel="0" collapsed="false">
      <c r="A900" s="1" t="n">
        <v>1</v>
      </c>
      <c r="B900" s="1" t="n">
        <v>0</v>
      </c>
      <c r="C900" s="1" t="s">
        <v>945</v>
      </c>
      <c r="D900" s="1" t="s">
        <v>7</v>
      </c>
      <c r="E900" s="1" t="n">
        <v>24</v>
      </c>
      <c r="F900" s="1" t="str">
        <f aca="false">IF(E900 &lt;14, "kind", "volwassene")</f>
        <v>volwassene</v>
      </c>
    </row>
    <row r="901" customFormat="false" ht="15" hidden="false" customHeight="false" outlineLevel="0" collapsed="false">
      <c r="A901" s="1" t="n">
        <v>1</v>
      </c>
      <c r="B901" s="1" t="n">
        <v>1</v>
      </c>
      <c r="C901" s="1" t="s">
        <v>946</v>
      </c>
      <c r="D901" s="1" t="s">
        <v>20</v>
      </c>
      <c r="E901" s="1" t="n">
        <v>18</v>
      </c>
      <c r="F901" s="1" t="str">
        <f aca="false">IF(E901 &lt;14, "kind", "volwassene")</f>
        <v>volwassene</v>
      </c>
    </row>
    <row r="902" customFormat="false" ht="15" hidden="false" customHeight="false" outlineLevel="0" collapsed="false">
      <c r="A902" s="1" t="n">
        <v>1</v>
      </c>
      <c r="B902" s="1" t="n">
        <v>1</v>
      </c>
      <c r="C902" s="1" t="s">
        <v>947</v>
      </c>
      <c r="D902" s="1" t="s">
        <v>7</v>
      </c>
      <c r="E902" s="1" t="n">
        <v>24</v>
      </c>
      <c r="F902" s="1" t="str">
        <f aca="false">IF(E902 &lt;14, "kind", "volwassene")</f>
        <v>volwassene</v>
      </c>
    </row>
    <row r="903" customFormat="false" ht="15" hidden="false" customHeight="false" outlineLevel="0" collapsed="false">
      <c r="A903" s="1" t="n">
        <v>1</v>
      </c>
      <c r="B903" s="1" t="n">
        <v>1</v>
      </c>
      <c r="C903" s="1" t="s">
        <v>948</v>
      </c>
      <c r="D903" s="1" t="s">
        <v>20</v>
      </c>
      <c r="E903" s="1" t="n">
        <v>23</v>
      </c>
      <c r="F903" s="1" t="str">
        <f aca="false">IF(E903 &lt;14, "kind", "volwassene")</f>
        <v>volwassene</v>
      </c>
    </row>
    <row r="904" customFormat="false" ht="15" hidden="false" customHeight="false" outlineLevel="0" collapsed="false">
      <c r="A904" s="1" t="n">
        <v>2</v>
      </c>
      <c r="B904" s="1" t="n">
        <v>0</v>
      </c>
      <c r="C904" s="1" t="s">
        <v>949</v>
      </c>
      <c r="D904" s="1" t="s">
        <v>7</v>
      </c>
      <c r="E904" s="1" t="n">
        <v>25</v>
      </c>
      <c r="F904" s="1" t="str">
        <f aca="false">IF(E904 &lt;14, "kind", "volwassene")</f>
        <v>volwassene</v>
      </c>
    </row>
    <row r="905" customFormat="false" ht="15" hidden="false" customHeight="false" outlineLevel="0" collapsed="false">
      <c r="A905" s="1" t="n">
        <v>3</v>
      </c>
      <c r="B905" s="1" t="n">
        <v>0</v>
      </c>
      <c r="C905" s="1" t="s">
        <v>950</v>
      </c>
      <c r="D905" s="1" t="s">
        <v>7</v>
      </c>
      <c r="E905" s="1" t="n">
        <v>19</v>
      </c>
      <c r="F905" s="1" t="str">
        <f aca="false">IF(E905 &lt;14, "kind", "volwassene")</f>
        <v>volwassene</v>
      </c>
    </row>
    <row r="906" customFormat="false" ht="15" hidden="false" customHeight="false" outlineLevel="0" collapsed="false">
      <c r="A906" s="1" t="n">
        <v>3</v>
      </c>
      <c r="B906" s="1" t="n">
        <v>0</v>
      </c>
      <c r="C906" s="1" t="s">
        <v>951</v>
      </c>
      <c r="D906" s="1" t="s">
        <v>7</v>
      </c>
      <c r="E906" s="1" t="n">
        <v>30</v>
      </c>
      <c r="F906" s="1" t="str">
        <f aca="false">IF(E906 &lt;14, "kind", "volwassene")</f>
        <v>volwassene</v>
      </c>
    </row>
    <row r="907" customFormat="false" ht="15" hidden="false" customHeight="false" outlineLevel="0" collapsed="false">
      <c r="A907" s="1" t="n">
        <v>1</v>
      </c>
      <c r="B907" s="1" t="n">
        <v>1</v>
      </c>
      <c r="C907" s="1" t="s">
        <v>952</v>
      </c>
      <c r="D907" s="1" t="s">
        <v>7</v>
      </c>
      <c r="E907" s="1" t="n">
        <v>6</v>
      </c>
      <c r="F907" s="1" t="str">
        <f aca="false">IF(E907 &lt;14, "kind", "volwassene")</f>
        <v>kind</v>
      </c>
    </row>
    <row r="908" customFormat="false" ht="15" hidden="false" customHeight="false" outlineLevel="0" collapsed="false">
      <c r="A908" s="1" t="n">
        <v>1</v>
      </c>
      <c r="B908" s="1" t="n">
        <v>1</v>
      </c>
      <c r="C908" s="1" t="s">
        <v>953</v>
      </c>
      <c r="D908" s="1" t="s">
        <v>7</v>
      </c>
      <c r="E908" s="1" t="n">
        <v>45</v>
      </c>
      <c r="F908" s="1" t="str">
        <f aca="false">IF(E908 &lt;14, "kind", "volwassene")</f>
        <v>volwassene</v>
      </c>
    </row>
    <row r="909" customFormat="false" ht="15" hidden="false" customHeight="false" outlineLevel="0" collapsed="false">
      <c r="A909" s="1" t="n">
        <v>1</v>
      </c>
      <c r="B909" s="1" t="n">
        <v>1</v>
      </c>
      <c r="C909" s="1" t="s">
        <v>954</v>
      </c>
      <c r="D909" s="1" t="s">
        <v>20</v>
      </c>
      <c r="E909" s="1" t="n">
        <v>40</v>
      </c>
      <c r="F909" s="1" t="str">
        <f aca="false">IF(E909 &lt;14, "kind", "volwassene")</f>
        <v>volwassene</v>
      </c>
    </row>
    <row r="910" customFormat="false" ht="15" hidden="false" customHeight="false" outlineLevel="0" collapsed="false">
      <c r="A910" s="1" t="n">
        <v>1</v>
      </c>
      <c r="B910" s="1" t="n">
        <v>0</v>
      </c>
      <c r="C910" s="1" t="s">
        <v>955</v>
      </c>
      <c r="D910" s="1" t="s">
        <v>7</v>
      </c>
      <c r="E910" s="1" t="n">
        <v>57</v>
      </c>
      <c r="F910" s="1" t="str">
        <f aca="false">IF(E910 &lt;14, "kind", "volwassene")</f>
        <v>volwassene</v>
      </c>
    </row>
    <row r="911" customFormat="false" ht="15" hidden="false" customHeight="false" outlineLevel="0" collapsed="false">
      <c r="A911" s="1" t="n">
        <v>3</v>
      </c>
      <c r="B911" s="1" t="n">
        <v>0</v>
      </c>
      <c r="C911" s="1" t="s">
        <v>956</v>
      </c>
      <c r="D911" s="1" t="s">
        <v>7</v>
      </c>
      <c r="E911" s="1" t="n">
        <v>32</v>
      </c>
      <c r="F911" s="1" t="str">
        <f aca="false">IF(E911 &lt;14, "kind", "volwassene")</f>
        <v>volwassene</v>
      </c>
    </row>
    <row r="912" customFormat="false" ht="15" hidden="false" customHeight="false" outlineLevel="0" collapsed="false">
      <c r="A912" s="1" t="n">
        <v>1</v>
      </c>
      <c r="B912" s="1" t="n">
        <v>1</v>
      </c>
      <c r="C912" s="1" t="s">
        <v>957</v>
      </c>
      <c r="D912" s="1" t="s">
        <v>7</v>
      </c>
      <c r="E912" s="1" t="n">
        <v>32</v>
      </c>
      <c r="F912" s="1" t="str">
        <f aca="false">IF(E912 &lt;14, "kind", "volwassene")</f>
        <v>volwassene</v>
      </c>
    </row>
    <row r="913" customFormat="false" ht="15" hidden="false" customHeight="false" outlineLevel="0" collapsed="false">
      <c r="A913" s="1" t="n">
        <v>3</v>
      </c>
      <c r="B913" s="1" t="n">
        <v>0</v>
      </c>
      <c r="C913" s="1" t="s">
        <v>958</v>
      </c>
      <c r="D913" s="1" t="s">
        <v>7</v>
      </c>
      <c r="E913" s="1" t="n">
        <v>33</v>
      </c>
      <c r="F913" s="1" t="str">
        <f aca="false">IF(E913 &lt;14, "kind", "volwassene")</f>
        <v>volwassene</v>
      </c>
    </row>
    <row r="914" customFormat="false" ht="15" hidden="false" customHeight="false" outlineLevel="0" collapsed="false">
      <c r="A914" s="1" t="n">
        <v>3</v>
      </c>
      <c r="B914" s="1" t="n">
        <v>1</v>
      </c>
      <c r="C914" s="1" t="s">
        <v>959</v>
      </c>
      <c r="D914" s="1" t="s">
        <v>20</v>
      </c>
      <c r="E914" s="1" t="n">
        <v>23</v>
      </c>
      <c r="F914" s="1" t="str">
        <f aca="false">IF(E914 &lt;14, "kind", "volwassene")</f>
        <v>volwassene</v>
      </c>
    </row>
    <row r="915" customFormat="false" ht="15" hidden="false" customHeight="false" outlineLevel="0" collapsed="false">
      <c r="A915" s="1" t="n">
        <v>3</v>
      </c>
      <c r="B915" s="1" t="n">
        <v>0</v>
      </c>
      <c r="C915" s="1" t="s">
        <v>960</v>
      </c>
      <c r="D915" s="1" t="s">
        <v>7</v>
      </c>
      <c r="E915" s="1" t="n">
        <v>21</v>
      </c>
      <c r="F915" s="1" t="str">
        <f aca="false">IF(E915 &lt;14, "kind", "volwassene")</f>
        <v>volwassene</v>
      </c>
    </row>
    <row r="916" customFormat="false" ht="15" hidden="false" customHeight="false" outlineLevel="0" collapsed="false">
      <c r="A916" s="1" t="n">
        <v>2</v>
      </c>
      <c r="B916" s="1" t="n">
        <v>0</v>
      </c>
      <c r="C916" s="1" t="s">
        <v>961</v>
      </c>
      <c r="D916" s="1" t="s">
        <v>7</v>
      </c>
      <c r="E916" s="1" t="n">
        <v>41</v>
      </c>
      <c r="F916" s="1" t="str">
        <f aca="false">IF(E916 &lt;14, "kind", "volwassene")</f>
        <v>volwassene</v>
      </c>
    </row>
    <row r="917" customFormat="false" ht="15" hidden="false" customHeight="false" outlineLevel="0" collapsed="false">
      <c r="A917" s="1" t="n">
        <v>1</v>
      </c>
      <c r="B917" s="1" t="n">
        <v>0</v>
      </c>
      <c r="C917" s="1" t="s">
        <v>962</v>
      </c>
      <c r="D917" s="1" t="s">
        <v>7</v>
      </c>
      <c r="E917" s="1" t="n">
        <v>62</v>
      </c>
      <c r="F917" s="1" t="str">
        <f aca="false">IF(E917 &lt;14, "kind", "volwassene")</f>
        <v>volwassene</v>
      </c>
    </row>
    <row r="918" customFormat="false" ht="15" hidden="false" customHeight="false" outlineLevel="0" collapsed="false">
      <c r="A918" s="1" t="n">
        <v>1</v>
      </c>
      <c r="B918" s="1" t="n">
        <v>1</v>
      </c>
      <c r="C918" s="1" t="s">
        <v>963</v>
      </c>
      <c r="D918" s="1" t="s">
        <v>7</v>
      </c>
      <c r="E918" s="1" t="n">
        <v>54</v>
      </c>
      <c r="F918" s="1" t="str">
        <f aca="false">IF(E918 &lt;14, "kind", "volwassene")</f>
        <v>volwassene</v>
      </c>
    </row>
    <row r="919" customFormat="false" ht="15" hidden="false" customHeight="false" outlineLevel="0" collapsed="false">
      <c r="A919" s="1" t="n">
        <v>1</v>
      </c>
      <c r="B919" s="1" t="n">
        <v>1</v>
      </c>
      <c r="C919" s="1" t="s">
        <v>964</v>
      </c>
      <c r="D919" s="1" t="s">
        <v>20</v>
      </c>
      <c r="E919" s="1" t="n">
        <v>43</v>
      </c>
      <c r="F919" s="1" t="str">
        <f aca="false">IF(E919 &lt;14, "kind", "volwassene")</f>
        <v>volwassene</v>
      </c>
    </row>
    <row r="920" customFormat="false" ht="15" hidden="false" customHeight="false" outlineLevel="0" collapsed="false">
      <c r="A920" s="1" t="n">
        <v>1</v>
      </c>
      <c r="B920" s="1" t="n">
        <v>1</v>
      </c>
      <c r="C920" s="1" t="s">
        <v>965</v>
      </c>
      <c r="D920" s="1" t="s">
        <v>20</v>
      </c>
      <c r="E920" s="1" t="n">
        <v>52</v>
      </c>
      <c r="F920" s="1" t="str">
        <f aca="false">IF(E920 &lt;14, "kind", "volwassene")</f>
        <v>volwassene</v>
      </c>
    </row>
    <row r="921" customFormat="false" ht="15" hidden="false" customHeight="false" outlineLevel="0" collapsed="false">
      <c r="A921" s="1" t="n">
        <v>2</v>
      </c>
      <c r="B921" s="1" t="n">
        <v>0</v>
      </c>
      <c r="C921" s="1" t="s">
        <v>966</v>
      </c>
      <c r="D921" s="1" t="s">
        <v>7</v>
      </c>
      <c r="E921" s="1" t="n">
        <v>25</v>
      </c>
      <c r="F921" s="1" t="str">
        <f aca="false">IF(E921 &lt;14, "kind", "volwassene")</f>
        <v>volwassene</v>
      </c>
    </row>
    <row r="922" customFormat="false" ht="15" hidden="false" customHeight="false" outlineLevel="0" collapsed="false">
      <c r="A922" s="1" t="n">
        <v>1</v>
      </c>
      <c r="B922" s="1" t="n">
        <v>1</v>
      </c>
      <c r="C922" s="1" t="s">
        <v>967</v>
      </c>
      <c r="D922" s="1" t="s">
        <v>20</v>
      </c>
      <c r="E922" s="1" t="n">
        <v>62</v>
      </c>
      <c r="F922" s="1" t="str">
        <f aca="false">IF(E922 &lt;14, "kind", "volwassene")</f>
        <v>volwassene</v>
      </c>
    </row>
    <row r="923" customFormat="false" ht="15" hidden="false" customHeight="false" outlineLevel="0" collapsed="false">
      <c r="A923" s="1" t="n">
        <v>3</v>
      </c>
      <c r="B923" s="1" t="n">
        <v>0</v>
      </c>
      <c r="C923" s="1" t="s">
        <v>968</v>
      </c>
      <c r="D923" s="1" t="s">
        <v>7</v>
      </c>
      <c r="E923" s="1" t="n">
        <v>60.5</v>
      </c>
      <c r="F923" s="1" t="str">
        <f aca="false">IF(E923 &lt;14, "kind", "volwassene")</f>
        <v>volwassene</v>
      </c>
    </row>
    <row r="924" customFormat="false" ht="15" hidden="false" customHeight="false" outlineLevel="0" collapsed="false">
      <c r="A924" s="1" t="n">
        <v>3</v>
      </c>
      <c r="B924" s="1" t="n">
        <v>0</v>
      </c>
      <c r="C924" s="1" t="s">
        <v>969</v>
      </c>
      <c r="D924" s="1" t="s">
        <v>7</v>
      </c>
      <c r="E924" s="1" t="n">
        <v>19</v>
      </c>
      <c r="F924" s="1" t="str">
        <f aca="false">IF(E924 &lt;14, "kind", "volwassene")</f>
        <v>volwassene</v>
      </c>
    </row>
    <row r="925" customFormat="false" ht="15" hidden="false" customHeight="false" outlineLevel="0" collapsed="false">
      <c r="A925" s="1" t="n">
        <v>3</v>
      </c>
      <c r="B925" s="1" t="n">
        <v>0</v>
      </c>
      <c r="C925" s="1" t="s">
        <v>970</v>
      </c>
      <c r="D925" s="1" t="s">
        <v>20</v>
      </c>
      <c r="E925" s="1" t="n">
        <v>22</v>
      </c>
      <c r="F925" s="1" t="str">
        <f aca="false">IF(E925 &lt;14, "kind", "volwassene")</f>
        <v>volwassene</v>
      </c>
    </row>
    <row r="926" customFormat="false" ht="15" hidden="false" customHeight="false" outlineLevel="0" collapsed="false">
      <c r="A926" s="1" t="n">
        <v>3</v>
      </c>
      <c r="B926" s="1" t="n">
        <v>1</v>
      </c>
      <c r="C926" s="1" t="s">
        <v>971</v>
      </c>
      <c r="D926" s="1" t="s">
        <v>7</v>
      </c>
      <c r="E926" s="1" t="n">
        <v>31</v>
      </c>
      <c r="F926" s="1" t="str">
        <f aca="false">IF(E926 &lt;14, "kind", "volwassene")</f>
        <v>volwassene</v>
      </c>
    </row>
    <row r="927" customFormat="false" ht="15" hidden="false" customHeight="false" outlineLevel="0" collapsed="false">
      <c r="A927" s="1" t="n">
        <v>1</v>
      </c>
      <c r="B927" s="1" t="n">
        <v>0</v>
      </c>
      <c r="C927" s="1" t="s">
        <v>972</v>
      </c>
      <c r="D927" s="1" t="s">
        <v>7</v>
      </c>
      <c r="E927" s="1" t="n">
        <v>67</v>
      </c>
      <c r="F927" s="1" t="str">
        <f aca="false">IF(E927 &lt;14, "kind", "volwassene")</f>
        <v>volwassene</v>
      </c>
    </row>
    <row r="928" customFormat="false" ht="15" hidden="false" customHeight="false" outlineLevel="0" collapsed="false">
      <c r="A928" s="1" t="n">
        <v>1</v>
      </c>
      <c r="B928" s="1" t="n">
        <v>0</v>
      </c>
      <c r="C928" s="1" t="s">
        <v>973</v>
      </c>
      <c r="D928" s="1" t="s">
        <v>20</v>
      </c>
      <c r="E928" s="1" t="n">
        <v>63</v>
      </c>
      <c r="F928" s="1" t="str">
        <f aca="false">IF(E928 &lt;14, "kind", "volwassene")</f>
        <v>volwassene</v>
      </c>
    </row>
    <row r="929" customFormat="false" ht="15" hidden="false" customHeight="false" outlineLevel="0" collapsed="false">
      <c r="A929" s="1" t="n">
        <v>3</v>
      </c>
      <c r="B929" s="1" t="n">
        <v>0</v>
      </c>
      <c r="C929" s="1" t="s">
        <v>974</v>
      </c>
      <c r="D929" s="1" t="s">
        <v>7</v>
      </c>
      <c r="E929" s="1" t="n">
        <v>27</v>
      </c>
      <c r="F929" s="1" t="str">
        <f aca="false">IF(E929 &lt;14, "kind", "volwassene")</f>
        <v>volwassene</v>
      </c>
    </row>
    <row r="930" customFormat="false" ht="15" hidden="false" customHeight="false" outlineLevel="0" collapsed="false">
      <c r="A930" s="1" t="n">
        <v>3</v>
      </c>
      <c r="B930" s="1" t="n">
        <v>0</v>
      </c>
      <c r="C930" s="1" t="s">
        <v>975</v>
      </c>
      <c r="D930" s="1" t="s">
        <v>20</v>
      </c>
      <c r="E930" s="1" t="n">
        <v>2</v>
      </c>
      <c r="F930" s="1" t="str">
        <f aca="false">IF(E930 &lt;14, "kind", "volwassene")</f>
        <v>kind</v>
      </c>
    </row>
    <row r="931" customFormat="false" ht="15" hidden="false" customHeight="false" outlineLevel="0" collapsed="false">
      <c r="A931" s="1" t="n">
        <v>3</v>
      </c>
      <c r="B931" s="1" t="n">
        <v>0</v>
      </c>
      <c r="C931" s="1" t="s">
        <v>976</v>
      </c>
      <c r="D931" s="1" t="s">
        <v>20</v>
      </c>
      <c r="E931" s="1" t="n">
        <v>29</v>
      </c>
      <c r="F931" s="1" t="str">
        <f aca="false">IF(E931 &lt;14, "kind", "volwassene")</f>
        <v>volwassene</v>
      </c>
    </row>
    <row r="932" customFormat="false" ht="15" hidden="false" customHeight="false" outlineLevel="0" collapsed="false">
      <c r="A932" s="1" t="n">
        <v>3</v>
      </c>
      <c r="B932" s="1" t="n">
        <v>1</v>
      </c>
      <c r="C932" s="1" t="s">
        <v>977</v>
      </c>
      <c r="D932" s="1" t="s">
        <v>7</v>
      </c>
      <c r="E932" s="1" t="n">
        <v>16</v>
      </c>
      <c r="F932" s="1" t="str">
        <f aca="false">IF(E932 &lt;14, "kind", "volwassene")</f>
        <v>volwassene</v>
      </c>
    </row>
    <row r="933" customFormat="false" ht="15" hidden="false" customHeight="false" outlineLevel="0" collapsed="false">
      <c r="A933" s="1" t="n">
        <v>3</v>
      </c>
      <c r="B933" s="1" t="n">
        <v>1</v>
      </c>
      <c r="C933" s="1" t="s">
        <v>978</v>
      </c>
      <c r="D933" s="1" t="s">
        <v>7</v>
      </c>
      <c r="E933" s="1" t="n">
        <v>44</v>
      </c>
      <c r="F933" s="1" t="str">
        <f aca="false">IF(E933 &lt;14, "kind", "volwassene")</f>
        <v>volwassene</v>
      </c>
    </row>
    <row r="934" customFormat="false" ht="15" hidden="false" customHeight="false" outlineLevel="0" collapsed="false">
      <c r="A934" s="1" t="n">
        <v>3</v>
      </c>
      <c r="B934" s="1" t="n">
        <v>0</v>
      </c>
      <c r="C934" s="1" t="s">
        <v>979</v>
      </c>
      <c r="D934" s="1" t="s">
        <v>7</v>
      </c>
      <c r="E934" s="1" t="n">
        <v>25</v>
      </c>
      <c r="F934" s="1" t="str">
        <f aca="false">IF(E934 &lt;14, "kind", "volwassene")</f>
        <v>volwassene</v>
      </c>
    </row>
    <row r="935" customFormat="false" ht="15" hidden="false" customHeight="false" outlineLevel="0" collapsed="false">
      <c r="A935" s="1" t="n">
        <v>1</v>
      </c>
      <c r="B935" s="1" t="n">
        <v>0</v>
      </c>
      <c r="C935" s="1" t="s">
        <v>980</v>
      </c>
      <c r="D935" s="1" t="s">
        <v>7</v>
      </c>
      <c r="E935" s="1" t="n">
        <v>61</v>
      </c>
      <c r="F935" s="1" t="str">
        <f aca="false">IF(E935 &lt;14, "kind", "volwassene")</f>
        <v>volwassene</v>
      </c>
    </row>
    <row r="936" customFormat="false" ht="15" hidden="false" customHeight="false" outlineLevel="0" collapsed="false">
      <c r="A936" s="1" t="n">
        <v>3</v>
      </c>
      <c r="B936" s="1" t="n">
        <v>0</v>
      </c>
      <c r="C936" s="1" t="s">
        <v>981</v>
      </c>
      <c r="D936" s="1" t="s">
        <v>7</v>
      </c>
      <c r="E936" s="1" t="n">
        <v>74</v>
      </c>
      <c r="F936" s="1" t="str">
        <f aca="false">IF(E936 &lt;14, "kind", "volwassene")</f>
        <v>volwassene</v>
      </c>
    </row>
    <row r="937" customFormat="false" ht="15" hidden="false" customHeight="false" outlineLevel="0" collapsed="false">
      <c r="A937" s="1" t="n">
        <v>3</v>
      </c>
      <c r="B937" s="1" t="n">
        <v>1</v>
      </c>
      <c r="C937" s="1" t="s">
        <v>982</v>
      </c>
      <c r="D937" s="1" t="s">
        <v>7</v>
      </c>
      <c r="E937" s="1" t="n">
        <v>14</v>
      </c>
      <c r="F937" s="1" t="str">
        <f aca="false">IF(E937 &lt;14, "kind", "volwassene")</f>
        <v>volwassene</v>
      </c>
    </row>
    <row r="938" customFormat="false" ht="15" hidden="false" customHeight="false" outlineLevel="0" collapsed="false">
      <c r="A938" s="1" t="n">
        <v>3</v>
      </c>
      <c r="B938" s="1" t="n">
        <v>0</v>
      </c>
      <c r="C938" s="1" t="s">
        <v>983</v>
      </c>
      <c r="D938" s="1" t="s">
        <v>7</v>
      </c>
      <c r="E938" s="1" t="n">
        <v>24</v>
      </c>
      <c r="F938" s="1" t="str">
        <f aca="false">IF(E938 &lt;14, "kind", "volwassene")</f>
        <v>volwassene</v>
      </c>
    </row>
    <row r="939" customFormat="false" ht="15" hidden="false" customHeight="false" outlineLevel="0" collapsed="false">
      <c r="A939" s="1" t="n">
        <v>2</v>
      </c>
      <c r="B939" s="1" t="n">
        <v>0</v>
      </c>
      <c r="C939" s="1" t="s">
        <v>984</v>
      </c>
      <c r="D939" s="1" t="s">
        <v>7</v>
      </c>
      <c r="E939" s="1" t="n">
        <v>18.5</v>
      </c>
      <c r="F939" s="1" t="str">
        <f aca="false">IF(E939 &lt;14, "kind", "volwassene")</f>
        <v>volwassene</v>
      </c>
    </row>
    <row r="940" customFormat="false" ht="15" hidden="false" customHeight="false" outlineLevel="0" collapsed="false">
      <c r="A940" s="1" t="n">
        <v>2</v>
      </c>
      <c r="B940" s="1" t="n">
        <v>0</v>
      </c>
      <c r="C940" s="1" t="s">
        <v>985</v>
      </c>
      <c r="D940" s="1" t="s">
        <v>7</v>
      </c>
      <c r="E940" s="1" t="n">
        <v>14</v>
      </c>
      <c r="F940" s="1" t="str">
        <f aca="false">IF(E940 &lt;14, "kind", "volwassene")</f>
        <v>volwassene</v>
      </c>
    </row>
    <row r="941" customFormat="false" ht="15" hidden="false" customHeight="false" outlineLevel="0" collapsed="false">
      <c r="A941" s="1" t="n">
        <v>1</v>
      </c>
      <c r="B941" s="1" t="n">
        <v>1</v>
      </c>
      <c r="C941" s="1" t="s">
        <v>986</v>
      </c>
      <c r="D941" s="1" t="s">
        <v>20</v>
      </c>
      <c r="E941" s="1" t="n">
        <v>48</v>
      </c>
      <c r="F941" s="1" t="str">
        <f aca="false">IF(E941 &lt;14, "kind", "volwassene")</f>
        <v>volwassene</v>
      </c>
    </row>
    <row r="942" customFormat="false" ht="15" hidden="false" customHeight="false" outlineLevel="0" collapsed="false">
      <c r="A942" s="1" t="n">
        <v>1</v>
      </c>
      <c r="B942" s="1" t="n">
        <v>1</v>
      </c>
      <c r="C942" s="1" t="s">
        <v>987</v>
      </c>
      <c r="D942" s="1" t="s">
        <v>20</v>
      </c>
      <c r="E942" s="1" t="n">
        <v>18</v>
      </c>
      <c r="F942" s="1" t="str">
        <f aca="false">IF(E942 &lt;14, "kind", "volwassene")</f>
        <v>volwassene</v>
      </c>
    </row>
    <row r="943" customFormat="false" ht="15" hidden="false" customHeight="false" outlineLevel="0" collapsed="false">
      <c r="A943" s="1" t="n">
        <v>1</v>
      </c>
      <c r="B943" s="1" t="n">
        <v>0</v>
      </c>
      <c r="C943" s="1" t="s">
        <v>988</v>
      </c>
      <c r="D943" s="1" t="s">
        <v>7</v>
      </c>
      <c r="E943" s="1" t="n">
        <v>52</v>
      </c>
      <c r="F943" s="1" t="str">
        <f aca="false">IF(E943 &lt;14, "kind", "volwassene")</f>
        <v>volwassene</v>
      </c>
    </row>
    <row r="944" customFormat="false" ht="15" hidden="false" customHeight="false" outlineLevel="0" collapsed="false">
      <c r="A944" s="1" t="n">
        <v>1</v>
      </c>
      <c r="B944" s="1" t="n">
        <v>1</v>
      </c>
      <c r="C944" s="1" t="s">
        <v>989</v>
      </c>
      <c r="D944" s="1" t="s">
        <v>20</v>
      </c>
      <c r="E944" s="1" t="n">
        <v>39</v>
      </c>
      <c r="F944" s="1" t="str">
        <f aca="false">IF(E944 &lt;14, "kind", "volwassene")</f>
        <v>volwassene</v>
      </c>
    </row>
    <row r="945" customFormat="false" ht="15" hidden="false" customHeight="false" outlineLevel="0" collapsed="false">
      <c r="A945" s="1" t="n">
        <v>1</v>
      </c>
      <c r="B945" s="1" t="n">
        <v>1</v>
      </c>
      <c r="C945" s="1" t="s">
        <v>990</v>
      </c>
      <c r="D945" s="1" t="s">
        <v>7</v>
      </c>
      <c r="E945" s="1" t="n">
        <v>48</v>
      </c>
      <c r="F945" s="1" t="str">
        <f aca="false">IF(E945 &lt;14, "kind", "volwassene")</f>
        <v>volwassene</v>
      </c>
    </row>
    <row r="946" customFormat="false" ht="15" hidden="false" customHeight="false" outlineLevel="0" collapsed="false">
      <c r="A946" s="1" t="n">
        <v>3</v>
      </c>
      <c r="B946" s="1" t="n">
        <v>1</v>
      </c>
      <c r="C946" s="1" t="s">
        <v>991</v>
      </c>
      <c r="D946" s="1" t="s">
        <v>7</v>
      </c>
      <c r="E946" s="1" t="n">
        <v>25</v>
      </c>
      <c r="F946" s="1" t="str">
        <f aca="false">IF(E946 &lt;14, "kind", "volwassene")</f>
        <v>volwassene</v>
      </c>
    </row>
    <row r="947" customFormat="false" ht="15" hidden="false" customHeight="false" outlineLevel="0" collapsed="false">
      <c r="A947" s="1" t="n">
        <v>1</v>
      </c>
      <c r="B947" s="1" t="n">
        <v>0</v>
      </c>
      <c r="C947" s="1" t="s">
        <v>992</v>
      </c>
      <c r="D947" s="1" t="s">
        <v>7</v>
      </c>
      <c r="E947" s="1" t="n">
        <v>49</v>
      </c>
      <c r="F947" s="1" t="str">
        <f aca="false">IF(E947 &lt;14, "kind", "volwassene")</f>
        <v>volwassene</v>
      </c>
    </row>
    <row r="948" customFormat="false" ht="15" hidden="false" customHeight="false" outlineLevel="0" collapsed="false">
      <c r="A948" s="1" t="n">
        <v>1</v>
      </c>
      <c r="B948" s="1" t="n">
        <v>1</v>
      </c>
      <c r="C948" s="1" t="s">
        <v>993</v>
      </c>
      <c r="D948" s="1" t="s">
        <v>7</v>
      </c>
      <c r="E948" s="1" t="n">
        <v>17</v>
      </c>
      <c r="F948" s="1" t="str">
        <f aca="false">IF(E948 &lt;14, "kind", "volwassene")</f>
        <v>volwassene</v>
      </c>
    </row>
    <row r="949" customFormat="false" ht="15" hidden="false" customHeight="false" outlineLevel="0" collapsed="false">
      <c r="A949" s="1" t="n">
        <v>1</v>
      </c>
      <c r="B949" s="1" t="n">
        <v>1</v>
      </c>
      <c r="C949" s="1" t="s">
        <v>994</v>
      </c>
      <c r="D949" s="1" t="s">
        <v>20</v>
      </c>
      <c r="E949" s="1" t="n">
        <v>39</v>
      </c>
      <c r="F949" s="1" t="str">
        <f aca="false">IF(E949 &lt;14, "kind", "volwassene")</f>
        <v>volwassene</v>
      </c>
    </row>
    <row r="950" customFormat="false" ht="15" hidden="false" customHeight="false" outlineLevel="0" collapsed="false">
      <c r="A950" s="1" t="n">
        <v>3</v>
      </c>
      <c r="B950" s="1" t="n">
        <v>0</v>
      </c>
      <c r="C950" s="1" t="s">
        <v>995</v>
      </c>
      <c r="D950" s="1" t="s">
        <v>7</v>
      </c>
      <c r="E950" s="1" t="n">
        <v>34</v>
      </c>
      <c r="F950" s="1" t="str">
        <f aca="false">IF(E950 &lt;14, "kind", "volwassene")</f>
        <v>volwassene</v>
      </c>
    </row>
    <row r="951" customFormat="false" ht="15" hidden="false" customHeight="false" outlineLevel="0" collapsed="false">
      <c r="A951" s="1" t="n">
        <v>3</v>
      </c>
      <c r="B951" s="1" t="n">
        <v>1</v>
      </c>
      <c r="C951" s="1" t="s">
        <v>996</v>
      </c>
      <c r="D951" s="1" t="s">
        <v>7</v>
      </c>
      <c r="E951" s="1" t="n">
        <v>0.4167</v>
      </c>
      <c r="F951" s="1" t="str">
        <f aca="false">IF(E951 &lt;14, "kind", "volwassene")</f>
        <v>kind</v>
      </c>
    </row>
    <row r="952" customFormat="false" ht="15" hidden="false" customHeight="false" outlineLevel="0" collapsed="false">
      <c r="A952" s="1" t="n">
        <v>3</v>
      </c>
      <c r="B952" s="1" t="n">
        <v>1</v>
      </c>
      <c r="C952" s="1" t="s">
        <v>997</v>
      </c>
      <c r="D952" s="1" t="s">
        <v>20</v>
      </c>
      <c r="E952" s="1" t="n">
        <v>16</v>
      </c>
      <c r="F952" s="1" t="str">
        <f aca="false">IF(E952 &lt;14, "kind", "volwassene")</f>
        <v>volwassene</v>
      </c>
    </row>
    <row r="953" customFormat="false" ht="15" hidden="false" customHeight="false" outlineLevel="0" collapsed="false">
      <c r="A953" s="1" t="n">
        <v>3</v>
      </c>
      <c r="B953" s="1" t="n">
        <v>0</v>
      </c>
      <c r="C953" s="1" t="s">
        <v>998</v>
      </c>
      <c r="D953" s="1" t="s">
        <v>7</v>
      </c>
      <c r="E953" s="1" t="n">
        <v>32</v>
      </c>
      <c r="F953" s="1" t="str">
        <f aca="false">IF(E953 &lt;14, "kind", "volwassene")</f>
        <v>volwassene</v>
      </c>
    </row>
    <row r="954" customFormat="false" ht="15" hidden="false" customHeight="false" outlineLevel="0" collapsed="false">
      <c r="A954" s="1" t="n">
        <v>3</v>
      </c>
      <c r="B954" s="1" t="n">
        <v>0</v>
      </c>
      <c r="C954" s="1" t="s">
        <v>999</v>
      </c>
      <c r="D954" s="1" t="s">
        <v>7</v>
      </c>
      <c r="E954" s="1" t="n">
        <v>30.5</v>
      </c>
      <c r="F954" s="1" t="str">
        <f aca="false">IF(E954 &lt;14, "kind", "volwassene")</f>
        <v>volwassene</v>
      </c>
    </row>
    <row r="955" customFormat="false" ht="15" hidden="false" customHeight="false" outlineLevel="0" collapsed="false">
      <c r="A955" s="1" t="n">
        <v>2</v>
      </c>
      <c r="B955" s="1" t="n">
        <v>1</v>
      </c>
      <c r="C955" s="1" t="s">
        <v>1000</v>
      </c>
      <c r="D955" s="1" t="s">
        <v>20</v>
      </c>
      <c r="E955" s="1" t="n">
        <v>50</v>
      </c>
      <c r="F955" s="1" t="str">
        <f aca="false">IF(E955 &lt;14, "kind", "volwassene")</f>
        <v>volwassene</v>
      </c>
    </row>
    <row r="956" customFormat="false" ht="15" hidden="false" customHeight="false" outlineLevel="0" collapsed="false">
      <c r="A956" s="1" t="n">
        <v>3</v>
      </c>
      <c r="B956" s="1" t="n">
        <v>0</v>
      </c>
      <c r="C956" s="1" t="s">
        <v>1001</v>
      </c>
      <c r="D956" s="1" t="s">
        <v>7</v>
      </c>
      <c r="E956" s="1" t="n">
        <v>44</v>
      </c>
      <c r="F956" s="1" t="str">
        <f aca="false">IF(E956 &lt;14, "kind", "volwassene")</f>
        <v>volwassene</v>
      </c>
    </row>
    <row r="957" customFormat="false" ht="15" hidden="false" customHeight="false" outlineLevel="0" collapsed="false">
      <c r="A957" s="1" t="n">
        <v>3</v>
      </c>
      <c r="B957" s="1" t="n">
        <v>1</v>
      </c>
      <c r="C957" s="1" t="s">
        <v>1002</v>
      </c>
      <c r="D957" s="1" t="s">
        <v>7</v>
      </c>
      <c r="E957" s="1" t="n">
        <v>25</v>
      </c>
      <c r="F957" s="1" t="str">
        <f aca="false">IF(E957 &lt;14, "kind", "volwassene")</f>
        <v>volwassene</v>
      </c>
    </row>
    <row r="958" customFormat="false" ht="15" hidden="false" customHeight="false" outlineLevel="0" collapsed="false">
      <c r="A958" s="1" t="n">
        <v>3</v>
      </c>
      <c r="B958" s="1" t="n">
        <v>1</v>
      </c>
      <c r="C958" s="1" t="s">
        <v>1003</v>
      </c>
      <c r="D958" s="1" t="s">
        <v>7</v>
      </c>
      <c r="E958" s="1" t="n">
        <v>7</v>
      </c>
      <c r="F958" s="1" t="str">
        <f aca="false">IF(E958 &lt;14, "kind", "volwassene")</f>
        <v>kind</v>
      </c>
    </row>
    <row r="959" customFormat="false" ht="15" hidden="false" customHeight="false" outlineLevel="0" collapsed="false">
      <c r="A959" s="1" t="n">
        <v>3</v>
      </c>
      <c r="B959" s="1" t="n">
        <v>1</v>
      </c>
      <c r="C959" s="1" t="s">
        <v>1004</v>
      </c>
      <c r="D959" s="1" t="s">
        <v>20</v>
      </c>
      <c r="E959" s="1" t="n">
        <v>9</v>
      </c>
      <c r="F959" s="1" t="str">
        <f aca="false">IF(E959 &lt;14, "kind", "volwassene")</f>
        <v>kind</v>
      </c>
    </row>
    <row r="960" customFormat="false" ht="15" hidden="false" customHeight="false" outlineLevel="0" collapsed="false">
      <c r="A960" s="1" t="n">
        <v>3</v>
      </c>
      <c r="B960" s="1" t="n">
        <v>1</v>
      </c>
      <c r="C960" s="1" t="s">
        <v>1005</v>
      </c>
      <c r="D960" s="1" t="s">
        <v>20</v>
      </c>
      <c r="E960" s="1" t="n">
        <v>29</v>
      </c>
      <c r="F960" s="1" t="str">
        <f aca="false">IF(E960 &lt;14, "kind", "volwassene")</f>
        <v>volwassene</v>
      </c>
    </row>
    <row r="961" customFormat="false" ht="15" hidden="false" customHeight="false" outlineLevel="0" collapsed="false">
      <c r="A961" s="1" t="n">
        <v>2</v>
      </c>
      <c r="B961" s="1" t="n">
        <v>0</v>
      </c>
      <c r="C961" s="1" t="s">
        <v>1006</v>
      </c>
      <c r="D961" s="1" t="s">
        <v>7</v>
      </c>
      <c r="E961" s="1" t="n">
        <v>23</v>
      </c>
      <c r="F961" s="1" t="str">
        <f aca="false">IF(E961 &lt;14, "kind", "volwassene")</f>
        <v>volwassene</v>
      </c>
    </row>
    <row r="962" customFormat="false" ht="15" hidden="false" customHeight="false" outlineLevel="0" collapsed="false">
      <c r="A962" s="1" t="n">
        <v>2</v>
      </c>
      <c r="B962" s="1" t="n">
        <v>1</v>
      </c>
      <c r="C962" s="1" t="s">
        <v>1007</v>
      </c>
      <c r="D962" s="1" t="s">
        <v>20</v>
      </c>
      <c r="E962" s="1" t="n">
        <v>28</v>
      </c>
      <c r="F962" s="1" t="str">
        <f aca="false">IF(E962 &lt;14, "kind", "volwassene")</f>
        <v>volwassene</v>
      </c>
    </row>
    <row r="963" customFormat="false" ht="15" hidden="false" customHeight="false" outlineLevel="0" collapsed="false">
      <c r="A963" s="1" t="n">
        <v>2</v>
      </c>
      <c r="B963" s="1" t="n">
        <v>1</v>
      </c>
      <c r="C963" s="1" t="s">
        <v>1008</v>
      </c>
      <c r="D963" s="1" t="s">
        <v>20</v>
      </c>
      <c r="E963" s="1" t="n">
        <v>27</v>
      </c>
      <c r="F963" s="1" t="str">
        <f aca="false">IF(E963 &lt;14, "kind", "volwassene")</f>
        <v>volwassene</v>
      </c>
    </row>
    <row r="964" customFormat="false" ht="15" hidden="false" customHeight="false" outlineLevel="0" collapsed="false">
      <c r="A964" s="1" t="n">
        <v>1</v>
      </c>
      <c r="B964" s="1" t="n">
        <v>1</v>
      </c>
      <c r="C964" s="1" t="s">
        <v>1009</v>
      </c>
      <c r="D964" s="1" t="s">
        <v>7</v>
      </c>
      <c r="E964" s="1" t="n">
        <v>31</v>
      </c>
      <c r="F964" s="1" t="str">
        <f aca="false">IF(E964 &lt;14, "kind", "volwassene")</f>
        <v>volwassene</v>
      </c>
    </row>
    <row r="965" customFormat="false" ht="15" hidden="false" customHeight="false" outlineLevel="0" collapsed="false">
      <c r="A965" s="1" t="n">
        <v>3</v>
      </c>
      <c r="B965" s="1" t="n">
        <v>0</v>
      </c>
      <c r="C965" s="1" t="s">
        <v>1010</v>
      </c>
      <c r="D965" s="1" t="s">
        <v>7</v>
      </c>
      <c r="E965" s="1" t="n">
        <v>36</v>
      </c>
      <c r="F965" s="1" t="str">
        <f aca="false">IF(E965 &lt;14, "kind", "volwassene")</f>
        <v>volwassene</v>
      </c>
    </row>
    <row r="966" customFormat="false" ht="15" hidden="false" customHeight="false" outlineLevel="0" collapsed="false">
      <c r="A966" s="1" t="n">
        <v>3</v>
      </c>
      <c r="B966" s="1" t="n">
        <v>1</v>
      </c>
      <c r="C966" s="1" t="s">
        <v>1011</v>
      </c>
      <c r="D966" s="1" t="s">
        <v>20</v>
      </c>
      <c r="E966" s="1" t="n">
        <v>18</v>
      </c>
      <c r="F966" s="1" t="str">
        <f aca="false">IF(E966 &lt;14, "kind", "volwassene")</f>
        <v>volwassene</v>
      </c>
    </row>
    <row r="967" customFormat="false" ht="15" hidden="false" customHeight="false" outlineLevel="0" collapsed="false">
      <c r="A967" s="1" t="n">
        <v>3</v>
      </c>
      <c r="B967" s="1" t="n">
        <v>1</v>
      </c>
      <c r="C967" s="1" t="s">
        <v>1012</v>
      </c>
      <c r="D967" s="1" t="s">
        <v>20</v>
      </c>
      <c r="E967" s="1" t="n">
        <v>63</v>
      </c>
      <c r="F967" s="1" t="str">
        <f aca="false">IF(E967 &lt;14, "kind", "volwassene")</f>
        <v>volwassene</v>
      </c>
    </row>
    <row r="968" customFormat="false" ht="15" hidden="false" customHeight="false" outlineLevel="0" collapsed="false">
      <c r="A968" s="1" t="n">
        <v>2</v>
      </c>
      <c r="B968" s="1" t="n">
        <v>0</v>
      </c>
      <c r="C968" s="1" t="s">
        <v>1013</v>
      </c>
      <c r="D968" s="1" t="s">
        <v>7</v>
      </c>
      <c r="E968" s="1" t="n">
        <v>29</v>
      </c>
      <c r="F968" s="1" t="str">
        <f aca="false">IF(E968 &lt;14, "kind", "volwassene")</f>
        <v>volwassene</v>
      </c>
    </row>
    <row r="969" customFormat="false" ht="15" hidden="false" customHeight="false" outlineLevel="0" collapsed="false">
      <c r="A969" s="1" t="n">
        <v>2</v>
      </c>
      <c r="B969" s="1" t="n">
        <v>0</v>
      </c>
      <c r="C969" s="1" t="s">
        <v>1014</v>
      </c>
      <c r="D969" s="1" t="s">
        <v>20</v>
      </c>
      <c r="E969" s="1" t="n">
        <v>27</v>
      </c>
      <c r="F969" s="1" t="str">
        <f aca="false">IF(E969 &lt;14, "kind", "volwassene")</f>
        <v>volwassene</v>
      </c>
    </row>
    <row r="970" customFormat="false" ht="15" hidden="false" customHeight="false" outlineLevel="0" collapsed="false">
      <c r="A970" s="1" t="n">
        <v>1</v>
      </c>
      <c r="B970" s="1" t="n">
        <v>0</v>
      </c>
      <c r="C970" s="1" t="s">
        <v>1015</v>
      </c>
      <c r="D970" s="1" t="s">
        <v>7</v>
      </c>
      <c r="E970" s="1" t="n">
        <v>40</v>
      </c>
      <c r="F970" s="1" t="str">
        <f aca="false">IF(E970 &lt;14, "kind", "volwassene")</f>
        <v>volwassene</v>
      </c>
    </row>
    <row r="971" customFormat="false" ht="15" hidden="false" customHeight="false" outlineLevel="0" collapsed="false">
      <c r="A971" s="1" t="n">
        <v>3</v>
      </c>
      <c r="B971" s="1" t="n">
        <v>0</v>
      </c>
      <c r="C971" s="1" t="s">
        <v>1016</v>
      </c>
      <c r="D971" s="1" t="s">
        <v>7</v>
      </c>
      <c r="E971" s="1" t="n">
        <v>11.5</v>
      </c>
      <c r="F971" s="1" t="str">
        <f aca="false">IF(E971 &lt;14, "kind", "volwassene")</f>
        <v>kind</v>
      </c>
    </row>
    <row r="972" customFormat="false" ht="15" hidden="false" customHeight="false" outlineLevel="0" collapsed="false">
      <c r="A972" s="1" t="n">
        <v>3</v>
      </c>
      <c r="B972" s="1" t="n">
        <v>0</v>
      </c>
      <c r="C972" s="1" t="s">
        <v>1017</v>
      </c>
      <c r="D972" s="1" t="s">
        <v>7</v>
      </c>
      <c r="E972" s="1" t="n">
        <v>40.5</v>
      </c>
      <c r="F972" s="1" t="str">
        <f aca="false">IF(E972 &lt;14, "kind", "volwassene")</f>
        <v>volwassene</v>
      </c>
    </row>
    <row r="973" customFormat="false" ht="15" hidden="false" customHeight="false" outlineLevel="0" collapsed="false">
      <c r="A973" s="1" t="n">
        <v>1</v>
      </c>
      <c r="B973" s="1" t="n">
        <v>0</v>
      </c>
      <c r="C973" s="1" t="s">
        <v>1018</v>
      </c>
      <c r="D973" s="1" t="s">
        <v>7</v>
      </c>
      <c r="E973" s="1" t="n">
        <v>61</v>
      </c>
      <c r="F973" s="1" t="str">
        <f aca="false">IF(E973 &lt;14, "kind", "volwassene")</f>
        <v>volwassene</v>
      </c>
    </row>
    <row r="974" customFormat="false" ht="15" hidden="false" customHeight="false" outlineLevel="0" collapsed="false">
      <c r="A974" s="1" t="n">
        <v>3</v>
      </c>
      <c r="B974" s="1" t="n">
        <v>0</v>
      </c>
      <c r="C974" s="1" t="s">
        <v>1019</v>
      </c>
      <c r="D974" s="1" t="s">
        <v>20</v>
      </c>
      <c r="E974" s="1" t="n">
        <v>10</v>
      </c>
      <c r="F974" s="1" t="str">
        <f aca="false">IF(E974 &lt;14, "kind", "volwassene")</f>
        <v>kind</v>
      </c>
    </row>
    <row r="975" customFormat="false" ht="15" hidden="false" customHeight="false" outlineLevel="0" collapsed="false">
      <c r="A975" s="1" t="n">
        <v>3</v>
      </c>
      <c r="B975" s="1" t="n">
        <v>0</v>
      </c>
      <c r="C975" s="1" t="s">
        <v>1020</v>
      </c>
      <c r="D975" s="1" t="s">
        <v>7</v>
      </c>
      <c r="E975" s="1" t="n">
        <v>36</v>
      </c>
      <c r="F975" s="1" t="str">
        <f aca="false">IF(E975 &lt;14, "kind", "volwassene")</f>
        <v>volwassene</v>
      </c>
    </row>
    <row r="976" customFormat="false" ht="15" hidden="false" customHeight="false" outlineLevel="0" collapsed="false">
      <c r="A976" s="1" t="n">
        <v>3</v>
      </c>
      <c r="B976" s="1" t="n">
        <v>0</v>
      </c>
      <c r="C976" s="1" t="s">
        <v>1021</v>
      </c>
      <c r="D976" s="1" t="s">
        <v>20</v>
      </c>
      <c r="E976" s="1" t="n">
        <v>30</v>
      </c>
      <c r="F976" s="1" t="str">
        <f aca="false">IF(E976 &lt;14, "kind", "volwassene")</f>
        <v>volwassene</v>
      </c>
    </row>
    <row r="977" customFormat="false" ht="15" hidden="false" customHeight="false" outlineLevel="0" collapsed="false">
      <c r="A977" s="1" t="n">
        <v>3</v>
      </c>
      <c r="B977" s="1" t="n">
        <v>0</v>
      </c>
      <c r="C977" s="1" t="s">
        <v>1022</v>
      </c>
      <c r="D977" s="1" t="s">
        <v>7</v>
      </c>
      <c r="E977" s="1" t="n">
        <v>33</v>
      </c>
      <c r="F977" s="1" t="str">
        <f aca="false">IF(E977 &lt;14, "kind", "volwassene")</f>
        <v>volwassene</v>
      </c>
    </row>
    <row r="978" customFormat="false" ht="15" hidden="false" customHeight="false" outlineLevel="0" collapsed="false">
      <c r="A978" s="1" t="n">
        <v>3</v>
      </c>
      <c r="B978" s="1" t="n">
        <v>0</v>
      </c>
      <c r="C978" s="1" t="s">
        <v>1023</v>
      </c>
      <c r="D978" s="1" t="s">
        <v>7</v>
      </c>
      <c r="E978" s="1" t="n">
        <v>28</v>
      </c>
      <c r="F978" s="1" t="str">
        <f aca="false">IF(E978 &lt;14, "kind", "volwassene")</f>
        <v>volwassene</v>
      </c>
    </row>
    <row r="979" customFormat="false" ht="15" hidden="false" customHeight="false" outlineLevel="0" collapsed="false">
      <c r="A979" s="1" t="n">
        <v>3</v>
      </c>
      <c r="B979" s="1" t="n">
        <v>0</v>
      </c>
      <c r="C979" s="1" t="s">
        <v>1024</v>
      </c>
      <c r="D979" s="1" t="s">
        <v>7</v>
      </c>
      <c r="E979" s="1" t="n">
        <v>28</v>
      </c>
      <c r="F979" s="1" t="str">
        <f aca="false">IF(E979 &lt;14, "kind", "volwassene")</f>
        <v>volwassene</v>
      </c>
    </row>
    <row r="980" customFormat="false" ht="15" hidden="false" customHeight="false" outlineLevel="0" collapsed="false">
      <c r="A980" s="1" t="n">
        <v>3</v>
      </c>
      <c r="B980" s="1" t="n">
        <v>0</v>
      </c>
      <c r="C980" s="1" t="s">
        <v>1025</v>
      </c>
      <c r="D980" s="1" t="s">
        <v>7</v>
      </c>
      <c r="E980" s="1" t="n">
        <v>47</v>
      </c>
      <c r="F980" s="1" t="str">
        <f aca="false">IF(E980 &lt;14, "kind", "volwassene")</f>
        <v>volwassene</v>
      </c>
    </row>
    <row r="981" customFormat="false" ht="15" hidden="false" customHeight="false" outlineLevel="0" collapsed="false">
      <c r="A981" s="1" t="n">
        <v>3</v>
      </c>
      <c r="B981" s="1" t="n">
        <v>0</v>
      </c>
      <c r="C981" s="1" t="s">
        <v>1026</v>
      </c>
      <c r="D981" s="1" t="s">
        <v>20</v>
      </c>
      <c r="E981" s="1" t="n">
        <v>18</v>
      </c>
      <c r="F981" s="1" t="str">
        <f aca="false">IF(E981 &lt;14, "kind", "volwassene")</f>
        <v>volwassene</v>
      </c>
    </row>
    <row r="982" customFormat="false" ht="15" hidden="false" customHeight="false" outlineLevel="0" collapsed="false">
      <c r="A982" s="1" t="n">
        <v>3</v>
      </c>
      <c r="B982" s="1" t="n">
        <v>0</v>
      </c>
      <c r="C982" s="1" t="s">
        <v>1027</v>
      </c>
      <c r="D982" s="1" t="s">
        <v>7</v>
      </c>
      <c r="E982" s="1" t="n">
        <v>31</v>
      </c>
      <c r="F982" s="1" t="str">
        <f aca="false">IF(E982 &lt;14, "kind", "volwassene")</f>
        <v>volwassene</v>
      </c>
    </row>
    <row r="983" customFormat="false" ht="15" hidden="false" customHeight="false" outlineLevel="0" collapsed="false">
      <c r="A983" s="1" t="n">
        <v>3</v>
      </c>
      <c r="B983" s="1" t="n">
        <v>0</v>
      </c>
      <c r="C983" s="1" t="s">
        <v>1028</v>
      </c>
      <c r="D983" s="1" t="s">
        <v>7</v>
      </c>
      <c r="E983" s="1" t="n">
        <v>16</v>
      </c>
      <c r="F983" s="1" t="str">
        <f aca="false">IF(E983 &lt;14, "kind", "volwassene")</f>
        <v>volwassene</v>
      </c>
    </row>
    <row r="984" customFormat="false" ht="15" hidden="false" customHeight="false" outlineLevel="0" collapsed="false">
      <c r="A984" s="1" t="n">
        <v>3</v>
      </c>
      <c r="B984" s="1" t="n">
        <v>0</v>
      </c>
      <c r="C984" s="1" t="s">
        <v>1029</v>
      </c>
      <c r="D984" s="1" t="s">
        <v>20</v>
      </c>
      <c r="E984" s="1" t="n">
        <v>31</v>
      </c>
      <c r="F984" s="1" t="str">
        <f aca="false">IF(E984 &lt;14, "kind", "volwassene")</f>
        <v>volwassene</v>
      </c>
    </row>
    <row r="985" customFormat="false" ht="15" hidden="false" customHeight="false" outlineLevel="0" collapsed="false">
      <c r="A985" s="1" t="n">
        <v>3</v>
      </c>
      <c r="B985" s="1" t="n">
        <v>1</v>
      </c>
      <c r="C985" s="1" t="s">
        <v>1030</v>
      </c>
      <c r="D985" s="1" t="s">
        <v>7</v>
      </c>
      <c r="E985" s="1" t="n">
        <v>22</v>
      </c>
      <c r="F985" s="1" t="str">
        <f aca="false">IF(E985 &lt;14, "kind", "volwassene")</f>
        <v>volwassene</v>
      </c>
    </row>
    <row r="986" customFormat="false" ht="15" hidden="false" customHeight="false" outlineLevel="0" collapsed="false">
      <c r="A986" s="1" t="n">
        <v>2</v>
      </c>
      <c r="B986" s="1" t="n">
        <v>0</v>
      </c>
      <c r="C986" s="1" t="s">
        <v>1031</v>
      </c>
      <c r="D986" s="1" t="s">
        <v>7</v>
      </c>
      <c r="E986" s="1" t="n">
        <v>40</v>
      </c>
      <c r="F986" s="1" t="str">
        <f aca="false">IF(E986 &lt;14, "kind", "volwassene")</f>
        <v>volwassene</v>
      </c>
    </row>
    <row r="987" customFormat="false" ht="15" hidden="false" customHeight="false" outlineLevel="0" collapsed="false">
      <c r="A987" s="1" t="n">
        <v>3</v>
      </c>
      <c r="B987" s="1" t="n">
        <v>0</v>
      </c>
      <c r="C987" s="1" t="s">
        <v>1032</v>
      </c>
      <c r="D987" s="1" t="s">
        <v>7</v>
      </c>
      <c r="E987" s="1" t="n">
        <v>20</v>
      </c>
      <c r="F987" s="1" t="str">
        <f aca="false">IF(E987 &lt;14, "kind", "volwassene")</f>
        <v>volwassene</v>
      </c>
    </row>
    <row r="988" customFormat="false" ht="15" hidden="false" customHeight="false" outlineLevel="0" collapsed="false">
      <c r="A988" s="1" t="n">
        <v>3</v>
      </c>
      <c r="B988" s="1" t="n">
        <v>0</v>
      </c>
      <c r="C988" s="1" t="s">
        <v>1033</v>
      </c>
      <c r="D988" s="1" t="s">
        <v>20</v>
      </c>
      <c r="E988" s="1" t="n">
        <v>14</v>
      </c>
      <c r="F988" s="1" t="str">
        <f aca="false">IF(E988 &lt;14, "kind", "volwassene")</f>
        <v>volwassene</v>
      </c>
    </row>
    <row r="989" customFormat="false" ht="15" hidden="false" customHeight="false" outlineLevel="0" collapsed="false">
      <c r="A989" s="1" t="n">
        <v>3</v>
      </c>
      <c r="B989" s="1" t="n">
        <v>0</v>
      </c>
      <c r="C989" s="1" t="s">
        <v>1034</v>
      </c>
      <c r="D989" s="1" t="s">
        <v>7</v>
      </c>
      <c r="E989" s="1" t="n">
        <v>22</v>
      </c>
      <c r="F989" s="1" t="str">
        <f aca="false">IF(E989 &lt;14, "kind", "volwassene")</f>
        <v>volwassene</v>
      </c>
    </row>
    <row r="990" customFormat="false" ht="15" hidden="false" customHeight="false" outlineLevel="0" collapsed="false">
      <c r="A990" s="1" t="n">
        <v>3</v>
      </c>
      <c r="B990" s="1" t="n">
        <v>0</v>
      </c>
      <c r="C990" s="1" t="s">
        <v>1035</v>
      </c>
      <c r="D990" s="1" t="s">
        <v>7</v>
      </c>
      <c r="E990" s="1" t="n">
        <v>22</v>
      </c>
      <c r="F990" s="1" t="str">
        <f aca="false">IF(E990 &lt;14, "kind", "volwassene")</f>
        <v>volwassene</v>
      </c>
    </row>
    <row r="991" customFormat="false" ht="15" hidden="false" customHeight="false" outlineLevel="0" collapsed="false">
      <c r="A991" s="1" t="n">
        <v>2</v>
      </c>
      <c r="B991" s="1" t="n">
        <v>1</v>
      </c>
      <c r="C991" s="1" t="s">
        <v>1036</v>
      </c>
      <c r="D991" s="1" t="s">
        <v>20</v>
      </c>
      <c r="E991" s="1" t="n">
        <v>31</v>
      </c>
      <c r="F991" s="1" t="str">
        <f aca="false">IF(E991 &lt;14, "kind", "volwassene")</f>
        <v>volwassene</v>
      </c>
    </row>
    <row r="992" customFormat="false" ht="15" hidden="false" customHeight="false" outlineLevel="0" collapsed="false">
      <c r="A992" s="1" t="n">
        <v>1</v>
      </c>
      <c r="B992" s="1" t="n">
        <v>0</v>
      </c>
      <c r="C992" s="1" t="s">
        <v>1037</v>
      </c>
      <c r="D992" s="1" t="s">
        <v>7</v>
      </c>
      <c r="E992" s="1" t="n">
        <v>47</v>
      </c>
      <c r="F992" s="1" t="str">
        <f aca="false">IF(E992 &lt;14, "kind", "volwassene")</f>
        <v>volwassene</v>
      </c>
    </row>
    <row r="993" customFormat="false" ht="15" hidden="false" customHeight="false" outlineLevel="0" collapsed="false">
      <c r="A993" s="1" t="n">
        <v>1</v>
      </c>
      <c r="B993" s="1" t="n">
        <v>1</v>
      </c>
      <c r="C993" s="1" t="s">
        <v>1038</v>
      </c>
      <c r="D993" s="1" t="s">
        <v>20</v>
      </c>
      <c r="E993" s="1" t="n">
        <v>35</v>
      </c>
      <c r="F993" s="1" t="str">
        <f aca="false">IF(E993 &lt;14, "kind", "volwassene")</f>
        <v>volwassene</v>
      </c>
    </row>
    <row r="994" customFormat="false" ht="15" hidden="false" customHeight="false" outlineLevel="0" collapsed="false">
      <c r="A994" s="1" t="n">
        <v>2</v>
      </c>
      <c r="B994" s="1" t="n">
        <v>0</v>
      </c>
      <c r="C994" s="1" t="s">
        <v>1039</v>
      </c>
      <c r="D994" s="1" t="s">
        <v>7</v>
      </c>
      <c r="E994" s="1" t="n">
        <v>30</v>
      </c>
      <c r="F994" s="1" t="str">
        <f aca="false">IF(E994 &lt;14, "kind", "volwassene")</f>
        <v>volwassene</v>
      </c>
    </row>
    <row r="995" customFormat="false" ht="15" hidden="false" customHeight="false" outlineLevel="0" collapsed="false">
      <c r="A995" s="1" t="n">
        <v>2</v>
      </c>
      <c r="B995" s="1" t="n">
        <v>0</v>
      </c>
      <c r="C995" s="1" t="s">
        <v>1040</v>
      </c>
      <c r="D995" s="1" t="s">
        <v>7</v>
      </c>
      <c r="E995" s="1" t="n">
        <v>23</v>
      </c>
      <c r="F995" s="1" t="str">
        <f aca="false">IF(E995 &lt;14, "kind", "volwassene")</f>
        <v>volwassene</v>
      </c>
    </row>
    <row r="996" customFormat="false" ht="15" hidden="false" customHeight="false" outlineLevel="0" collapsed="false">
      <c r="A996" s="1" t="n">
        <v>2</v>
      </c>
      <c r="B996" s="1" t="n">
        <v>1</v>
      </c>
      <c r="C996" s="1" t="s">
        <v>1041</v>
      </c>
      <c r="D996" s="1" t="s">
        <v>20</v>
      </c>
      <c r="E996" s="1" t="n">
        <v>31</v>
      </c>
      <c r="F996" s="1" t="str">
        <f aca="false">IF(E996 &lt;14, "kind", "volwassene")</f>
        <v>volwassene</v>
      </c>
    </row>
    <row r="997" customFormat="false" ht="15" hidden="false" customHeight="false" outlineLevel="0" collapsed="false">
      <c r="A997" s="1" t="n">
        <v>1</v>
      </c>
      <c r="B997" s="1" t="n">
        <v>0</v>
      </c>
      <c r="C997" s="1" t="s">
        <v>1042</v>
      </c>
      <c r="D997" s="1" t="s">
        <v>7</v>
      </c>
      <c r="E997" s="1" t="n">
        <v>64</v>
      </c>
      <c r="F997" s="1" t="str">
        <f aca="false">IF(E997 &lt;14, "kind", "volwassene")</f>
        <v>volwassene</v>
      </c>
    </row>
    <row r="998" customFormat="false" ht="15" hidden="false" customHeight="false" outlineLevel="0" collapsed="false">
      <c r="A998" s="1" t="n">
        <v>1</v>
      </c>
      <c r="B998" s="1" t="n">
        <v>1</v>
      </c>
      <c r="C998" s="1" t="s">
        <v>1043</v>
      </c>
      <c r="D998" s="1" t="s">
        <v>20</v>
      </c>
      <c r="E998" s="1" t="n">
        <v>60</v>
      </c>
      <c r="F998" s="1" t="str">
        <f aca="false">IF(E998 &lt;14, "kind", "volwassene")</f>
        <v>volwassene</v>
      </c>
    </row>
    <row r="999" customFormat="false" ht="15" hidden="false" customHeight="false" outlineLevel="0" collapsed="false">
      <c r="A999" s="1" t="n">
        <v>2</v>
      </c>
      <c r="B999" s="1" t="n">
        <v>1</v>
      </c>
      <c r="C999" s="1" t="s">
        <v>1044</v>
      </c>
      <c r="D999" s="1" t="s">
        <v>20</v>
      </c>
      <c r="E999" s="1" t="n">
        <v>12</v>
      </c>
      <c r="F999" s="1" t="str">
        <f aca="false">IF(E999 &lt;14, "kind", "volwassene")</f>
        <v>kind</v>
      </c>
    </row>
    <row r="1000" customFormat="false" ht="15" hidden="false" customHeight="false" outlineLevel="0" collapsed="false">
      <c r="A1000" s="1" t="n">
        <v>2</v>
      </c>
      <c r="B1000" s="1" t="n">
        <v>1</v>
      </c>
      <c r="C1000" s="1" t="s">
        <v>1045</v>
      </c>
      <c r="D1000" s="1" t="s">
        <v>20</v>
      </c>
      <c r="E1000" s="1" t="n">
        <v>40</v>
      </c>
      <c r="F1000" s="1" t="str">
        <f aca="false">IF(E1000 &lt;14, "kind", "volwassene")</f>
        <v>volwassene</v>
      </c>
    </row>
    <row r="1001" customFormat="false" ht="15" hidden="false" customHeight="false" outlineLevel="0" collapsed="false">
      <c r="A1001" s="1" t="n">
        <v>2</v>
      </c>
      <c r="B1001" s="1" t="n">
        <v>1</v>
      </c>
      <c r="C1001" s="1" t="s">
        <v>1046</v>
      </c>
      <c r="D1001" s="1" t="s">
        <v>20</v>
      </c>
      <c r="E1001" s="1" t="n">
        <v>32.5</v>
      </c>
      <c r="F1001" s="1" t="str">
        <f aca="false">IF(E1001 &lt;14, "kind", "volwassene")</f>
        <v>volwassene</v>
      </c>
    </row>
    <row r="1002" customFormat="false" ht="15" hidden="false" customHeight="false" outlineLevel="0" collapsed="false">
      <c r="A1002" s="1" t="n">
        <v>1</v>
      </c>
      <c r="B1002" s="1" t="n">
        <v>0</v>
      </c>
      <c r="C1002" s="1" t="s">
        <v>1047</v>
      </c>
      <c r="D1002" s="1" t="s">
        <v>7</v>
      </c>
      <c r="E1002" s="1" t="n">
        <v>60</v>
      </c>
      <c r="F1002" s="1" t="str">
        <f aca="false">IF(E1002 &lt;14, "kind", "volwassene")</f>
        <v>volwassene</v>
      </c>
    </row>
    <row r="1003" customFormat="false" ht="15" hidden="false" customHeight="false" outlineLevel="0" collapsed="false">
      <c r="A1003" s="1" t="n">
        <v>2</v>
      </c>
      <c r="B1003" s="1" t="n">
        <v>0</v>
      </c>
      <c r="C1003" s="1" t="s">
        <v>1048</v>
      </c>
      <c r="D1003" s="1" t="s">
        <v>7</v>
      </c>
      <c r="E1003" s="1" t="n">
        <v>27</v>
      </c>
      <c r="F1003" s="1" t="str">
        <f aca="false">IF(E1003 &lt;14, "kind", "volwassene")</f>
        <v>volwassene</v>
      </c>
    </row>
    <row r="1004" customFormat="false" ht="15" hidden="false" customHeight="false" outlineLevel="0" collapsed="false">
      <c r="A1004" s="1" t="n">
        <v>2</v>
      </c>
      <c r="B1004" s="1" t="n">
        <v>1</v>
      </c>
      <c r="C1004" s="1" t="s">
        <v>1049</v>
      </c>
      <c r="D1004" s="1" t="s">
        <v>20</v>
      </c>
      <c r="E1004" s="1" t="n">
        <v>29</v>
      </c>
      <c r="F1004" s="1" t="str">
        <f aca="false">IF(E1004 &lt;14, "kind", "volwassene")</f>
        <v>volwassene</v>
      </c>
    </row>
    <row r="1005" customFormat="false" ht="15" hidden="false" customHeight="false" outlineLevel="0" collapsed="false">
      <c r="A1005" s="1" t="n">
        <v>2</v>
      </c>
      <c r="B1005" s="1" t="n">
        <v>1</v>
      </c>
      <c r="C1005" s="1" t="s">
        <v>1050</v>
      </c>
      <c r="D1005" s="1" t="s">
        <v>7</v>
      </c>
      <c r="E1005" s="1" t="n">
        <v>2</v>
      </c>
      <c r="F1005" s="1" t="str">
        <f aca="false">IF(E1005 &lt;14, "kind", "volwassene")</f>
        <v>kind</v>
      </c>
    </row>
    <row r="1006" customFormat="false" ht="15" hidden="false" customHeight="false" outlineLevel="0" collapsed="false">
      <c r="A1006" s="1" t="n">
        <v>2</v>
      </c>
      <c r="B1006" s="1" t="n">
        <v>1</v>
      </c>
      <c r="C1006" s="1" t="s">
        <v>1051</v>
      </c>
      <c r="D1006" s="1" t="s">
        <v>20</v>
      </c>
      <c r="E1006" s="1" t="n">
        <v>4</v>
      </c>
      <c r="F1006" s="1" t="str">
        <f aca="false">IF(E1006 &lt;14, "kind", "volwassene")</f>
        <v>kind</v>
      </c>
    </row>
    <row r="1007" customFormat="false" ht="15" hidden="false" customHeight="false" outlineLevel="0" collapsed="false">
      <c r="A1007" s="1" t="n">
        <v>2</v>
      </c>
      <c r="B1007" s="1" t="n">
        <v>1</v>
      </c>
      <c r="C1007" s="1" t="s">
        <v>1052</v>
      </c>
      <c r="D1007" s="1" t="s">
        <v>20</v>
      </c>
      <c r="E1007" s="1" t="n">
        <v>29</v>
      </c>
      <c r="F1007" s="1" t="str">
        <f aca="false">IF(E1007 &lt;14, "kind", "volwassene")</f>
        <v>volwassene</v>
      </c>
    </row>
    <row r="1008" customFormat="false" ht="15" hidden="false" customHeight="false" outlineLevel="0" collapsed="false">
      <c r="A1008" s="1" t="n">
        <v>3</v>
      </c>
      <c r="B1008" s="1" t="n">
        <v>0</v>
      </c>
      <c r="C1008" s="1" t="s">
        <v>1053</v>
      </c>
      <c r="D1008" s="1" t="s">
        <v>7</v>
      </c>
      <c r="E1008" s="1" t="n">
        <v>32.5</v>
      </c>
      <c r="F1008" s="1" t="str">
        <f aca="false">IF(E1008 &lt;14, "kind", "volwassene")</f>
        <v>volwassene</v>
      </c>
    </row>
    <row r="1009" customFormat="false" ht="15" hidden="false" customHeight="false" outlineLevel="0" collapsed="false">
      <c r="A1009" s="1" t="n">
        <v>2</v>
      </c>
      <c r="B1009" s="1" t="n">
        <v>1</v>
      </c>
      <c r="C1009" s="1" t="s">
        <v>1054</v>
      </c>
      <c r="D1009" s="1" t="s">
        <v>20</v>
      </c>
      <c r="E1009" s="1" t="n">
        <v>0.9167</v>
      </c>
      <c r="F1009" s="1" t="str">
        <f aca="false">IF(E1009 &lt;14, "kind", "volwassene")</f>
        <v>kind</v>
      </c>
    </row>
    <row r="1010" customFormat="false" ht="15" hidden="false" customHeight="false" outlineLevel="0" collapsed="false">
      <c r="A1010" s="1" t="n">
        <v>2</v>
      </c>
      <c r="B1010" s="1" t="n">
        <v>1</v>
      </c>
      <c r="C1010" s="1" t="s">
        <v>1055</v>
      </c>
      <c r="D1010" s="1" t="s">
        <v>20</v>
      </c>
      <c r="E1010" s="1" t="n">
        <v>5</v>
      </c>
      <c r="F1010" s="1" t="str">
        <f aca="false">IF(E1010 &lt;14, "kind", "volwassene")</f>
        <v>kind</v>
      </c>
    </row>
    <row r="1011" customFormat="false" ht="15" hidden="false" customHeight="false" outlineLevel="0" collapsed="false">
      <c r="A1011" s="1" t="n">
        <v>2</v>
      </c>
      <c r="B1011" s="1" t="n">
        <v>0</v>
      </c>
      <c r="C1011" s="1" t="s">
        <v>1056</v>
      </c>
      <c r="D1011" s="1" t="s">
        <v>7</v>
      </c>
      <c r="E1011" s="1" t="n">
        <v>36</v>
      </c>
      <c r="F1011" s="1" t="str">
        <f aca="false">IF(E1011 &lt;14, "kind", "volwassene")</f>
        <v>volwassene</v>
      </c>
    </row>
    <row r="1012" customFormat="false" ht="15" hidden="false" customHeight="false" outlineLevel="0" collapsed="false">
      <c r="A1012" s="1" t="n">
        <v>2</v>
      </c>
      <c r="B1012" s="1" t="n">
        <v>1</v>
      </c>
      <c r="C1012" s="1" t="s">
        <v>1057</v>
      </c>
      <c r="D1012" s="1" t="s">
        <v>20</v>
      </c>
      <c r="E1012" s="1" t="n">
        <v>33</v>
      </c>
      <c r="F1012" s="1" t="str">
        <f aca="false">IF(E1012 &lt;14, "kind", "volwassene")</f>
        <v>volwassene</v>
      </c>
    </row>
    <row r="1013" customFormat="false" ht="15" hidden="false" customHeight="false" outlineLevel="0" collapsed="false">
      <c r="A1013" s="1" t="n">
        <v>3</v>
      </c>
      <c r="B1013" s="1" t="n">
        <v>1</v>
      </c>
      <c r="C1013" s="1" t="s">
        <v>1058</v>
      </c>
      <c r="D1013" s="1" t="s">
        <v>20</v>
      </c>
      <c r="E1013" s="1" t="n">
        <v>38</v>
      </c>
      <c r="F1013" s="1" t="str">
        <f aca="false">IF(E1013 &lt;14, "kind", "volwassene")</f>
        <v>volwassene</v>
      </c>
    </row>
    <row r="1014" customFormat="false" ht="15" hidden="false" customHeight="false" outlineLevel="0" collapsed="false">
      <c r="A1014" s="1" t="n">
        <v>2</v>
      </c>
      <c r="B1014" s="1" t="n">
        <v>0</v>
      </c>
      <c r="C1014" s="1" t="s">
        <v>1059</v>
      </c>
      <c r="D1014" s="1" t="s">
        <v>7</v>
      </c>
      <c r="E1014" s="1" t="n">
        <v>66</v>
      </c>
      <c r="F1014" s="1" t="str">
        <f aca="false">IF(E1014 &lt;14, "kind", "volwassene")</f>
        <v>volwassene</v>
      </c>
    </row>
    <row r="1015" customFormat="false" ht="15" hidden="false" customHeight="false" outlineLevel="0" collapsed="false">
      <c r="A1015" s="1" t="n">
        <v>1</v>
      </c>
      <c r="B1015" s="1" t="n">
        <v>0</v>
      </c>
      <c r="C1015" s="1" t="s">
        <v>1060</v>
      </c>
      <c r="D1015" s="1" t="s">
        <v>7</v>
      </c>
      <c r="E1015" s="1" t="n">
        <v>54</v>
      </c>
      <c r="F1015" s="1" t="str">
        <f aca="false">IF(E1015 &lt;14, "kind", "volwassene")</f>
        <v>volwassene</v>
      </c>
    </row>
    <row r="1016" customFormat="false" ht="15" hidden="false" customHeight="false" outlineLevel="0" collapsed="false">
      <c r="A1016" s="1" t="n">
        <v>1</v>
      </c>
      <c r="B1016" s="1" t="n">
        <v>0</v>
      </c>
      <c r="C1016" s="1" t="s">
        <v>1061</v>
      </c>
      <c r="D1016" s="1" t="s">
        <v>7</v>
      </c>
      <c r="E1016" s="1" t="n">
        <v>21</v>
      </c>
      <c r="F1016" s="1" t="str">
        <f aca="false">IF(E1016 &lt;14, "kind", "volwassene")</f>
        <v>volwassene</v>
      </c>
    </row>
    <row r="1017" customFormat="false" ht="15" hidden="false" customHeight="false" outlineLevel="0" collapsed="false">
      <c r="A1017" s="1" t="n">
        <v>1</v>
      </c>
      <c r="B1017" s="1" t="n">
        <v>1</v>
      </c>
      <c r="C1017" s="1" t="s">
        <v>1062</v>
      </c>
      <c r="D1017" s="1" t="s">
        <v>20</v>
      </c>
      <c r="E1017" s="1" t="n">
        <v>55</v>
      </c>
      <c r="F1017" s="1" t="str">
        <f aca="false">IF(E1017 &lt;14, "kind", "volwassene")</f>
        <v>volwassene</v>
      </c>
    </row>
    <row r="1018" customFormat="false" ht="15" hidden="false" customHeight="false" outlineLevel="0" collapsed="false">
      <c r="A1018" s="1" t="n">
        <v>1</v>
      </c>
      <c r="B1018" s="1" t="n">
        <v>1</v>
      </c>
      <c r="C1018" s="1" t="s">
        <v>1063</v>
      </c>
      <c r="D1018" s="1" t="s">
        <v>20</v>
      </c>
      <c r="E1018" s="1" t="n">
        <v>31</v>
      </c>
      <c r="F1018" s="1" t="str">
        <f aca="false">IF(E1018 &lt;14, "kind", "volwassene")</f>
        <v>volwassene</v>
      </c>
    </row>
    <row r="1019" customFormat="false" ht="15" hidden="false" customHeight="false" outlineLevel="0" collapsed="false">
      <c r="A1019" s="1" t="n">
        <v>1</v>
      </c>
      <c r="B1019" s="1" t="n">
        <v>0</v>
      </c>
      <c r="C1019" s="1" t="s">
        <v>1064</v>
      </c>
      <c r="D1019" s="1" t="s">
        <v>7</v>
      </c>
      <c r="E1019" s="1" t="n">
        <v>57</v>
      </c>
      <c r="F1019" s="1" t="str">
        <f aca="false">IF(E1019 &lt;14, "kind", "volwassene")</f>
        <v>volwassene</v>
      </c>
    </row>
    <row r="1020" customFormat="false" ht="15" hidden="false" customHeight="false" outlineLevel="0" collapsed="false">
      <c r="A1020" s="1" t="n">
        <v>1</v>
      </c>
      <c r="B1020" s="1" t="n">
        <v>1</v>
      </c>
      <c r="C1020" s="1" t="s">
        <v>1065</v>
      </c>
      <c r="D1020" s="1" t="s">
        <v>20</v>
      </c>
      <c r="E1020" s="1" t="n">
        <v>45</v>
      </c>
      <c r="F1020" s="1" t="str">
        <f aca="false">IF(E1020 &lt;14, "kind", "volwassene")</f>
        <v>volwassene</v>
      </c>
    </row>
    <row r="1021" customFormat="false" ht="15" hidden="false" customHeight="false" outlineLevel="0" collapsed="false">
      <c r="A1021" s="1" t="n">
        <v>3</v>
      </c>
      <c r="B1021" s="1" t="n">
        <v>0</v>
      </c>
      <c r="C1021" s="1" t="s">
        <v>1066</v>
      </c>
      <c r="D1021" s="1" t="s">
        <v>7</v>
      </c>
      <c r="E1021" s="1" t="n">
        <v>51</v>
      </c>
      <c r="F1021" s="1" t="str">
        <f aca="false">IF(E1021 &lt;14, "kind", "volwassene")</f>
        <v>volwassene</v>
      </c>
    </row>
    <row r="1022" customFormat="false" ht="15" hidden="false" customHeight="false" outlineLevel="0" collapsed="false">
      <c r="A1022" s="1" t="n">
        <v>1</v>
      </c>
      <c r="B1022" s="1" t="n">
        <v>0</v>
      </c>
      <c r="C1022" s="1" t="s">
        <v>1067</v>
      </c>
      <c r="D1022" s="1" t="s">
        <v>7</v>
      </c>
      <c r="E1022" s="1" t="n">
        <v>50</v>
      </c>
      <c r="F1022" s="1" t="str">
        <f aca="false">IF(E1022 &lt;14, "kind", "volwassene")</f>
        <v>volwassene</v>
      </c>
    </row>
    <row r="1023" customFormat="false" ht="15" hidden="false" customHeight="false" outlineLevel="0" collapsed="false">
      <c r="A1023" s="1" t="n">
        <v>1</v>
      </c>
      <c r="B1023" s="1" t="n">
        <v>0</v>
      </c>
      <c r="C1023" s="1" t="s">
        <v>1068</v>
      </c>
      <c r="D1023" s="1" t="s">
        <v>7</v>
      </c>
      <c r="E1023" s="1" t="n">
        <v>27</v>
      </c>
      <c r="F1023" s="1" t="str">
        <f aca="false">IF(E1023 &lt;14, "kind", "volwassene")</f>
        <v>volwassene</v>
      </c>
    </row>
    <row r="1024" customFormat="false" ht="15" hidden="false" customHeight="false" outlineLevel="0" collapsed="false">
      <c r="A1024" s="1" t="n">
        <v>1</v>
      </c>
      <c r="B1024" s="1" t="n">
        <v>1</v>
      </c>
      <c r="C1024" s="1" t="s">
        <v>1069</v>
      </c>
      <c r="D1024" s="1" t="s">
        <v>20</v>
      </c>
      <c r="E1024" s="1" t="n">
        <v>50</v>
      </c>
      <c r="F1024" s="1" t="str">
        <f aca="false">IF(E1024 &lt;14, "kind", "volwassene")</f>
        <v>volwassene</v>
      </c>
    </row>
    <row r="1025" customFormat="false" ht="15" hidden="false" customHeight="false" outlineLevel="0" collapsed="false">
      <c r="A1025" s="1" t="n">
        <v>3</v>
      </c>
      <c r="B1025" s="1" t="n">
        <v>0</v>
      </c>
      <c r="C1025" s="1" t="s">
        <v>1070</v>
      </c>
      <c r="D1025" s="1" t="s">
        <v>7</v>
      </c>
      <c r="E1025" s="1" t="n">
        <v>18</v>
      </c>
      <c r="F1025" s="1" t="str">
        <f aca="false">IF(E1025 &lt;14, "kind", "volwassene")</f>
        <v>volwassene</v>
      </c>
    </row>
    <row r="1026" customFormat="false" ht="15" hidden="false" customHeight="false" outlineLevel="0" collapsed="false">
      <c r="A1026" s="1" t="n">
        <v>3</v>
      </c>
      <c r="B1026" s="1" t="n">
        <v>0</v>
      </c>
      <c r="C1026" s="1" t="s">
        <v>1071</v>
      </c>
      <c r="D1026" s="1" t="s">
        <v>7</v>
      </c>
      <c r="E1026" s="1" t="n">
        <v>21</v>
      </c>
      <c r="F1026" s="1" t="str">
        <f aca="false">IF(E1026 &lt;14, "kind", "volwassene")</f>
        <v>volwassene</v>
      </c>
    </row>
    <row r="1027" customFormat="false" ht="15" hidden="false" customHeight="false" outlineLevel="0" collapsed="false">
      <c r="A1027" s="1" t="n">
        <v>2</v>
      </c>
      <c r="B1027" s="1" t="n">
        <v>1</v>
      </c>
      <c r="C1027" s="1" t="s">
        <v>1072</v>
      </c>
      <c r="D1027" s="1" t="s">
        <v>7</v>
      </c>
      <c r="E1027" s="1" t="n">
        <v>31</v>
      </c>
      <c r="F1027" s="1" t="str">
        <f aca="false">IF(E1027 &lt;14, "kind", "volwassene")</f>
        <v>volwassene</v>
      </c>
    </row>
    <row r="1028" customFormat="false" ht="15" hidden="false" customHeight="false" outlineLevel="0" collapsed="false">
      <c r="A1028" s="1" t="n">
        <v>3</v>
      </c>
      <c r="B1028" s="1" t="n">
        <v>1</v>
      </c>
      <c r="C1028" s="1" t="s">
        <v>1073</v>
      </c>
      <c r="D1028" s="1" t="s">
        <v>20</v>
      </c>
      <c r="E1028" s="1" t="n">
        <v>47</v>
      </c>
      <c r="F1028" s="1" t="str">
        <f aca="false">IF(E1028 &lt;14, "kind", "volwassene")</f>
        <v>volwassene</v>
      </c>
    </row>
    <row r="1029" customFormat="false" ht="15" hidden="false" customHeight="false" outlineLevel="0" collapsed="false">
      <c r="A1029" s="1" t="n">
        <v>1</v>
      </c>
      <c r="B1029" s="1" t="n">
        <v>1</v>
      </c>
      <c r="C1029" s="1" t="s">
        <v>1074</v>
      </c>
      <c r="D1029" s="1" t="s">
        <v>20</v>
      </c>
      <c r="E1029" s="1" t="n">
        <v>21</v>
      </c>
      <c r="F1029" s="1" t="str">
        <f aca="false">IF(E1029 &lt;14, "kind", "volwassene")</f>
        <v>volwassene</v>
      </c>
    </row>
    <row r="1030" customFormat="false" ht="15" hidden="false" customHeight="false" outlineLevel="0" collapsed="false">
      <c r="A1030" s="1" t="n">
        <v>1</v>
      </c>
      <c r="B1030" s="1" t="n">
        <v>0</v>
      </c>
      <c r="C1030" s="1" t="s">
        <v>1075</v>
      </c>
      <c r="D1030" s="1" t="s">
        <v>7</v>
      </c>
      <c r="E1030" s="1" t="n">
        <v>51</v>
      </c>
      <c r="F1030" s="1" t="str">
        <f aca="false">IF(E1030 &lt;14, "kind", "volwassene")</f>
        <v>volwassene</v>
      </c>
    </row>
    <row r="1031" customFormat="false" ht="15" hidden="false" customHeight="false" outlineLevel="0" collapsed="false">
      <c r="A1031" s="1" t="n">
        <v>3</v>
      </c>
      <c r="B1031" s="1" t="n">
        <v>0</v>
      </c>
      <c r="C1031" s="1" t="s">
        <v>1076</v>
      </c>
      <c r="D1031" s="1" t="s">
        <v>7</v>
      </c>
      <c r="E1031" s="1" t="n">
        <v>28.5</v>
      </c>
      <c r="F1031" s="1" t="str">
        <f aca="false">IF(E1031 &lt;14, "kind", "volwassene")</f>
        <v>volwassene</v>
      </c>
    </row>
    <row r="1032" customFormat="false" ht="15" hidden="false" customHeight="false" outlineLevel="0" collapsed="false">
      <c r="A1032" s="1" t="n">
        <v>1</v>
      </c>
      <c r="B1032" s="1" t="n">
        <v>1</v>
      </c>
      <c r="C1032" s="1" t="s">
        <v>1077</v>
      </c>
      <c r="D1032" s="1" t="s">
        <v>7</v>
      </c>
      <c r="E1032" s="1" t="n">
        <v>21</v>
      </c>
      <c r="F1032" s="1" t="str">
        <f aca="false">IF(E1032 &lt;14, "kind", "volwassene")</f>
        <v>volwassene</v>
      </c>
    </row>
    <row r="1033" customFormat="false" ht="15" hidden="false" customHeight="false" outlineLevel="0" collapsed="false">
      <c r="A1033" s="1" t="n">
        <v>1</v>
      </c>
      <c r="B1033" s="1" t="n">
        <v>1</v>
      </c>
      <c r="C1033" s="1" t="s">
        <v>1078</v>
      </c>
      <c r="D1033" s="1" t="s">
        <v>20</v>
      </c>
      <c r="E1033" s="1" t="n">
        <v>31</v>
      </c>
      <c r="F1033" s="1" t="str">
        <f aca="false">IF(E1033 &lt;14, "kind", "volwassene")</f>
        <v>volwassene</v>
      </c>
    </row>
    <row r="1034" customFormat="false" ht="15" hidden="false" customHeight="false" outlineLevel="0" collapsed="false">
      <c r="A1034" s="1" t="n">
        <v>3</v>
      </c>
      <c r="B1034" s="1" t="n">
        <v>0</v>
      </c>
      <c r="C1034" s="1" t="s">
        <v>1079</v>
      </c>
      <c r="D1034" s="1" t="s">
        <v>7</v>
      </c>
      <c r="E1034" s="1" t="n">
        <v>21</v>
      </c>
      <c r="F1034" s="1" t="str">
        <f aca="false">IF(E1034 &lt;14, "kind", "volwassene")</f>
        <v>volwassene</v>
      </c>
    </row>
    <row r="1035" customFormat="false" ht="15" hidden="false" customHeight="false" outlineLevel="0" collapsed="false">
      <c r="A1035" s="1" t="n">
        <v>3</v>
      </c>
      <c r="B1035" s="1" t="n">
        <v>0</v>
      </c>
      <c r="C1035" s="1" t="s">
        <v>1080</v>
      </c>
      <c r="D1035" s="1" t="s">
        <v>7</v>
      </c>
      <c r="E1035" s="1" t="n">
        <v>27</v>
      </c>
      <c r="F1035" s="1" t="str">
        <f aca="false">IF(E1035 &lt;14, "kind", "volwassene")</f>
        <v>volwassene</v>
      </c>
    </row>
    <row r="1036" customFormat="false" ht="15" hidden="false" customHeight="false" outlineLevel="0" collapsed="false">
      <c r="A1036" s="1" t="n">
        <v>3</v>
      </c>
      <c r="B1036" s="1" t="n">
        <v>0</v>
      </c>
      <c r="C1036" s="1" t="s">
        <v>1081</v>
      </c>
      <c r="D1036" s="1" t="s">
        <v>7</v>
      </c>
      <c r="E1036" s="1" t="n">
        <v>36</v>
      </c>
      <c r="F1036" s="1" t="str">
        <f aca="false">IF(E1036 &lt;14, "kind", "volwassene")</f>
        <v>volwassene</v>
      </c>
    </row>
    <row r="1037" customFormat="false" ht="15" hidden="false" customHeight="false" outlineLevel="0" collapsed="false">
      <c r="A1037" s="1" t="n">
        <v>2</v>
      </c>
      <c r="B1037" s="1" t="n">
        <v>1</v>
      </c>
      <c r="C1037" s="1" t="s">
        <v>1082</v>
      </c>
      <c r="D1037" s="1" t="s">
        <v>20</v>
      </c>
      <c r="E1037" s="1" t="n">
        <v>26</v>
      </c>
      <c r="F1037" s="1" t="str">
        <f aca="false">IF(E1037 &lt;14, "kind", "volwassene")</f>
        <v>volwassene</v>
      </c>
    </row>
    <row r="1038" customFormat="false" ht="15" hidden="false" customHeight="false" outlineLevel="0" collapsed="false">
      <c r="A1038" s="1" t="n">
        <v>1</v>
      </c>
      <c r="B1038" s="1" t="n">
        <v>0</v>
      </c>
      <c r="C1038" s="1" t="s">
        <v>1083</v>
      </c>
      <c r="D1038" s="1" t="s">
        <v>7</v>
      </c>
      <c r="E1038" s="1" t="n">
        <v>62</v>
      </c>
      <c r="F1038" s="1" t="str">
        <f aca="false">IF(E1038 &lt;14, "kind", "volwassene")</f>
        <v>volwassene</v>
      </c>
    </row>
    <row r="1039" customFormat="false" ht="15" hidden="false" customHeight="false" outlineLevel="0" collapsed="false">
      <c r="A1039" s="1" t="n">
        <v>3</v>
      </c>
      <c r="B1039" s="1" t="n">
        <v>0</v>
      </c>
      <c r="C1039" s="1" t="s">
        <v>1084</v>
      </c>
      <c r="D1039" s="1" t="s">
        <v>7</v>
      </c>
      <c r="E1039" s="1" t="n">
        <v>27</v>
      </c>
      <c r="F1039" s="1" t="str">
        <f aca="false">IF(E1039 &lt;14, "kind", "volwassene")</f>
        <v>volwassene</v>
      </c>
    </row>
    <row r="1040" customFormat="false" ht="15" hidden="false" customHeight="false" outlineLevel="0" collapsed="false">
      <c r="A1040" s="1" t="n">
        <v>3</v>
      </c>
      <c r="B1040" s="1" t="n">
        <v>1</v>
      </c>
      <c r="C1040" s="1" t="s">
        <v>1085</v>
      </c>
      <c r="D1040" s="1" t="s">
        <v>20</v>
      </c>
      <c r="E1040" s="1" t="n">
        <v>15</v>
      </c>
      <c r="F1040" s="1" t="str">
        <f aca="false">IF(E1040 &lt;14, "kind", "volwassene")</f>
        <v>volwassene</v>
      </c>
    </row>
    <row r="1041" customFormat="false" ht="15" hidden="false" customHeight="false" outlineLevel="0" collapsed="false">
      <c r="A1041" s="1" t="n">
        <v>1</v>
      </c>
      <c r="B1041" s="1" t="n">
        <v>1</v>
      </c>
      <c r="C1041" s="1" t="s">
        <v>1086</v>
      </c>
      <c r="D1041" s="1" t="s">
        <v>20</v>
      </c>
      <c r="E1041" s="1" t="n">
        <v>36</v>
      </c>
      <c r="F1041" s="1" t="str">
        <f aca="false">IF(E1041 &lt;14, "kind", "volwassene")</f>
        <v>volwassene</v>
      </c>
    </row>
    <row r="1042" customFormat="false" ht="15" hidden="false" customHeight="false" outlineLevel="0" collapsed="false">
      <c r="A1042" s="1" t="n">
        <v>3</v>
      </c>
      <c r="B1042" s="1" t="n">
        <v>0</v>
      </c>
      <c r="C1042" s="1" t="s">
        <v>1087</v>
      </c>
      <c r="D1042" s="1" t="s">
        <v>7</v>
      </c>
      <c r="E1042" s="1" t="n">
        <v>45.5</v>
      </c>
      <c r="F1042" s="1" t="str">
        <f aca="false">IF(E1042 &lt;14, "kind", "volwassene")</f>
        <v>volwassene</v>
      </c>
    </row>
    <row r="1043" customFormat="false" ht="15" hidden="false" customHeight="false" outlineLevel="0" collapsed="false">
      <c r="A1043" s="1" t="n">
        <v>2</v>
      </c>
      <c r="B1043" s="1" t="n">
        <v>0</v>
      </c>
      <c r="C1043" s="1" t="s">
        <v>1088</v>
      </c>
      <c r="D1043" s="1" t="s">
        <v>20</v>
      </c>
      <c r="E1043" s="1" t="n">
        <v>24</v>
      </c>
      <c r="F1043" s="1" t="str">
        <f aca="false">IF(E1043 &lt;14, "kind", "volwassene")</f>
        <v>volwassene</v>
      </c>
    </row>
    <row r="1044" customFormat="false" ht="15" hidden="false" customHeight="false" outlineLevel="0" collapsed="false">
      <c r="A1044" s="1" t="n">
        <v>3</v>
      </c>
      <c r="B1044" s="1" t="n">
        <v>0</v>
      </c>
      <c r="C1044" s="1" t="s">
        <v>1089</v>
      </c>
      <c r="D1044" s="1" t="s">
        <v>20</v>
      </c>
      <c r="E1044" s="1" t="n">
        <v>14.5</v>
      </c>
      <c r="F1044" s="1" t="str">
        <f aca="false">IF(E1044 &lt;14, "kind", "volwassene")</f>
        <v>volwassene</v>
      </c>
    </row>
    <row r="1045" customFormat="false" ht="15" hidden="false" customHeight="false" outlineLevel="0" collapsed="false">
      <c r="A1045" s="1" t="n">
        <v>3</v>
      </c>
      <c r="B1045" s="1" t="n">
        <v>0</v>
      </c>
      <c r="C1045" s="1" t="s">
        <v>1090</v>
      </c>
      <c r="D1045" s="1" t="s">
        <v>7</v>
      </c>
      <c r="E1045" s="1" t="n">
        <v>26.5</v>
      </c>
      <c r="F1045" s="1" t="str">
        <f aca="false">IF(E1045 &lt;14, "kind", "volwassene")</f>
        <v>volwassene</v>
      </c>
    </row>
    <row r="1046" customFormat="false" ht="15" hidden="false" customHeight="false" outlineLevel="0" collapsed="false">
      <c r="A1046" s="1" t="n">
        <v>3</v>
      </c>
      <c r="B1046" s="1" t="n">
        <v>0</v>
      </c>
      <c r="C1046" s="1" t="s">
        <v>1091</v>
      </c>
      <c r="D1046" s="1" t="s">
        <v>7</v>
      </c>
      <c r="E1046" s="1" t="n">
        <v>27</v>
      </c>
      <c r="F1046" s="1" t="str">
        <f aca="false">IF(E1046 &lt;14, "kind", "volwassene")</f>
        <v>volwassene</v>
      </c>
    </row>
    <row r="1047" customFormat="false" ht="15" hidden="false" customHeight="false" outlineLevel="0" collapsed="false">
      <c r="A1047" s="1" t="n">
        <v>3</v>
      </c>
      <c r="B1047" s="1" t="n">
        <v>0</v>
      </c>
      <c r="C1047" s="1" t="s">
        <v>1092</v>
      </c>
      <c r="D1047" s="1" t="s">
        <v>7</v>
      </c>
      <c r="E1047" s="1" t="n">
        <v>29</v>
      </c>
      <c r="F1047" s="1" t="str">
        <f aca="false">IF(E1047 &lt;14, "kind", "volwassene")</f>
        <v>volwassene</v>
      </c>
    </row>
  </sheetData>
  <autoFilter ref="A1:E1047">
    <sortState ref="A2:E1047">
      <sortCondition ref="A2:A1047" customList=""/>
    </sortState>
  </autoFilter>
  <mergeCells count="4">
    <mergeCell ref="I2:M2"/>
    <mergeCell ref="I10:M10"/>
    <mergeCell ref="I15:M15"/>
    <mergeCell ref="I28:L28"/>
  </mergeCells>
  <conditionalFormatting sqref="I29:L30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9765625" defaultRowHeight="15" zeroHeight="false" outlineLevelRow="0" outlineLevelCol="0"/>
  <cols>
    <col collapsed="false" customWidth="true" hidden="false" outlineLevel="0" max="1" min="1" style="0" width="15.88"/>
    <col collapsed="false" customWidth="true" hidden="false" outlineLevel="0" max="2" min="2" style="0" width="93.14"/>
    <col collapsed="false" customWidth="true" hidden="false" outlineLevel="0" max="3" min="3" style="0" width="47.32"/>
  </cols>
  <sheetData>
    <row r="1" s="47" customFormat="true" ht="15" hidden="false" customHeight="false" outlineLevel="0" collapsed="false">
      <c r="A1" s="47" t="s">
        <v>1093</v>
      </c>
      <c r="B1" s="47" t="s">
        <v>1094</v>
      </c>
      <c r="C1" s="47" t="s">
        <v>1095</v>
      </c>
    </row>
    <row r="2" customFormat="false" ht="15" hidden="false" customHeight="false" outlineLevel="0" collapsed="false">
      <c r="A2" s="0" t="s">
        <v>0</v>
      </c>
      <c r="B2" s="0" t="s">
        <v>1096</v>
      </c>
      <c r="C2" s="0" t="s">
        <v>1097</v>
      </c>
    </row>
    <row r="3" customFormat="false" ht="15" hidden="false" customHeight="false" outlineLevel="0" collapsed="false">
      <c r="A3" s="0" t="s">
        <v>1</v>
      </c>
      <c r="B3" s="0" t="s">
        <v>1098</v>
      </c>
      <c r="C3" s="0" t="s">
        <v>1099</v>
      </c>
    </row>
    <row r="4" customFormat="false" ht="15" hidden="false" customHeight="false" outlineLevel="0" collapsed="false">
      <c r="A4" s="0" t="s">
        <v>2</v>
      </c>
      <c r="B4" s="0" t="s">
        <v>1100</v>
      </c>
      <c r="C4" s="0" t="s">
        <v>1101</v>
      </c>
    </row>
    <row r="5" customFormat="false" ht="15" hidden="false" customHeight="false" outlineLevel="0" collapsed="false">
      <c r="A5" s="0" t="s">
        <v>3</v>
      </c>
      <c r="B5" s="0" t="s">
        <v>1102</v>
      </c>
      <c r="C5" s="0" t="s">
        <v>1103</v>
      </c>
    </row>
    <row r="6" customFormat="false" ht="15" hidden="false" customHeight="false" outlineLevel="0" collapsed="false">
      <c r="A6" s="0" t="s">
        <v>4</v>
      </c>
      <c r="B6" s="0" t="s">
        <v>1104</v>
      </c>
      <c r="C6" s="0" t="s">
        <v>1105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CW10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9765625" defaultRowHeight="15" zeroHeight="false" outlineLevelRow="0" outlineLevelCol="0"/>
  <cols>
    <col collapsed="false" customWidth="true" hidden="false" outlineLevel="0" max="1" min="1" style="0" width="14.68"/>
    <col collapsed="false" customWidth="true" hidden="false" outlineLevel="0" max="2" min="2" style="0" width="14.97"/>
    <col collapsed="false" customWidth="true" hidden="false" outlineLevel="0" max="3" min="3" style="0" width="4.19"/>
    <col collapsed="false" customWidth="true" hidden="false" outlineLevel="0" max="4" min="4" style="0" width="10.48"/>
    <col collapsed="false" customWidth="true" hidden="false" outlineLevel="0" max="5" min="5" style="0" width="7.34"/>
    <col collapsed="false" customWidth="true" hidden="false" outlineLevel="0" max="6" min="6" style="0" width="5.25"/>
    <col collapsed="false" customWidth="true" hidden="false" outlineLevel="0" max="8" min="7" style="0" width="7.34"/>
    <col collapsed="false" customWidth="true" hidden="false" outlineLevel="0" max="10" min="9" style="0" width="3.14"/>
    <col collapsed="false" customWidth="true" hidden="false" outlineLevel="0" max="11" min="11" style="0" width="2.1"/>
    <col collapsed="false" customWidth="true" hidden="false" outlineLevel="0" max="12" min="12" style="0" width="3.14"/>
    <col collapsed="false" customWidth="true" hidden="false" outlineLevel="0" max="16" min="13" style="0" width="2.1"/>
    <col collapsed="false" customWidth="true" hidden="false" outlineLevel="0" max="19" min="17" style="0" width="3.14"/>
    <col collapsed="false" customWidth="true" hidden="false" outlineLevel="0" max="20" min="20" style="0" width="5.25"/>
    <col collapsed="false" customWidth="true" hidden="false" outlineLevel="0" max="23" min="21" style="0" width="3.14"/>
    <col collapsed="false" customWidth="true" hidden="false" outlineLevel="0" max="24" min="24" style="0" width="5.25"/>
    <col collapsed="false" customWidth="true" hidden="false" outlineLevel="0" max="28" min="25" style="0" width="3.14"/>
    <col collapsed="false" customWidth="true" hidden="false" outlineLevel="0" max="29" min="29" style="0" width="5.25"/>
    <col collapsed="false" customWidth="true" hidden="false" outlineLevel="0" max="31" min="30" style="0" width="3.14"/>
    <col collapsed="false" customWidth="true" hidden="false" outlineLevel="0" max="32" min="32" style="0" width="5.25"/>
    <col collapsed="false" customWidth="true" hidden="false" outlineLevel="0" max="34" min="33" style="0" width="3.14"/>
    <col collapsed="false" customWidth="true" hidden="false" outlineLevel="0" max="35" min="35" style="0" width="5.25"/>
    <col collapsed="false" customWidth="true" hidden="false" outlineLevel="0" max="36" min="36" style="0" width="3.14"/>
    <col collapsed="false" customWidth="true" hidden="false" outlineLevel="0" max="37" min="37" style="0" width="5.25"/>
    <col collapsed="false" customWidth="true" hidden="false" outlineLevel="0" max="38" min="38" style="0" width="3.14"/>
    <col collapsed="false" customWidth="true" hidden="false" outlineLevel="0" max="39" min="39" style="0" width="5.25"/>
    <col collapsed="false" customWidth="true" hidden="false" outlineLevel="0" max="41" min="40" style="0" width="3.14"/>
    <col collapsed="false" customWidth="true" hidden="false" outlineLevel="0" max="42" min="42" style="0" width="5.25"/>
    <col collapsed="false" customWidth="true" hidden="false" outlineLevel="0" max="44" min="43" style="0" width="3.14"/>
    <col collapsed="false" customWidth="true" hidden="false" outlineLevel="0" max="45" min="45" style="0" width="5.25"/>
    <col collapsed="false" customWidth="true" hidden="false" outlineLevel="0" max="47" min="46" style="0" width="3.14"/>
    <col collapsed="false" customWidth="true" hidden="false" outlineLevel="0" max="48" min="48" style="0" width="5.25"/>
    <col collapsed="false" customWidth="true" hidden="false" outlineLevel="0" max="50" min="49" style="0" width="3.14"/>
    <col collapsed="false" customWidth="true" hidden="false" outlineLevel="0" max="51" min="51" style="0" width="5.25"/>
    <col collapsed="false" customWidth="true" hidden="false" outlineLevel="0" max="53" min="52" style="0" width="3.14"/>
    <col collapsed="false" customWidth="true" hidden="false" outlineLevel="0" max="54" min="54" style="0" width="5.25"/>
    <col collapsed="false" customWidth="true" hidden="false" outlineLevel="0" max="56" min="55" style="0" width="3.14"/>
    <col collapsed="false" customWidth="true" hidden="false" outlineLevel="0" max="57" min="57" style="0" width="5.25"/>
    <col collapsed="false" customWidth="true" hidden="false" outlineLevel="0" max="59" min="58" style="0" width="3.14"/>
    <col collapsed="false" customWidth="true" hidden="false" outlineLevel="0" max="60" min="60" style="0" width="5.25"/>
    <col collapsed="false" customWidth="true" hidden="false" outlineLevel="0" max="62" min="61" style="0" width="3.14"/>
    <col collapsed="false" customWidth="true" hidden="false" outlineLevel="0" max="63" min="63" style="0" width="5.25"/>
    <col collapsed="false" customWidth="true" hidden="false" outlineLevel="0" max="68" min="64" style="0" width="3.14"/>
    <col collapsed="false" customWidth="true" hidden="false" outlineLevel="0" max="69" min="69" style="0" width="5.25"/>
    <col collapsed="false" customWidth="true" hidden="false" outlineLevel="0" max="79" min="70" style="0" width="3.14"/>
    <col collapsed="false" customWidth="true" hidden="false" outlineLevel="0" max="80" min="80" style="0" width="5.25"/>
    <col collapsed="false" customWidth="true" hidden="false" outlineLevel="0" max="85" min="81" style="0" width="3.14"/>
    <col collapsed="false" customWidth="true" hidden="false" outlineLevel="0" max="86" min="86" style="0" width="5.25"/>
    <col collapsed="false" customWidth="true" hidden="false" outlineLevel="0" max="94" min="87" style="0" width="3.14"/>
    <col collapsed="false" customWidth="true" hidden="false" outlineLevel="0" max="95" min="95" style="0" width="5.25"/>
    <col collapsed="false" customWidth="true" hidden="false" outlineLevel="0" max="99" min="96" style="0" width="3.14"/>
    <col collapsed="false" customWidth="true" hidden="false" outlineLevel="0" max="100" min="100" style="0" width="10.48"/>
  </cols>
  <sheetData>
    <row r="3" customFormat="false" ht="15" hidden="false" customHeight="false" outlineLevel="0" collapsed="false">
      <c r="A3" s="48" t="s">
        <v>1106</v>
      </c>
      <c r="B3" s="49" t="s">
        <v>1</v>
      </c>
      <c r="C3" s="50"/>
      <c r="D3" s="51"/>
    </row>
    <row r="4" customFormat="false" ht="15" hidden="false" customHeight="false" outlineLevel="0" collapsed="false">
      <c r="A4" s="52" t="s">
        <v>4</v>
      </c>
      <c r="B4" s="53" t="n">
        <v>0</v>
      </c>
      <c r="C4" s="54" t="n">
        <v>1</v>
      </c>
      <c r="D4" s="55" t="s">
        <v>1107</v>
      </c>
    </row>
    <row r="5" customFormat="false" ht="15" hidden="false" customHeight="false" outlineLevel="0" collapsed="false">
      <c r="A5" s="56" t="n">
        <v>0.1667</v>
      </c>
      <c r="B5" s="57"/>
      <c r="C5" s="58" t="n">
        <v>1</v>
      </c>
      <c r="D5" s="59" t="n">
        <v>1</v>
      </c>
      <c r="CW5" s="0" t="n">
        <f aca="false">MAX(B5:CU5)</f>
        <v>86</v>
      </c>
    </row>
    <row r="6" customFormat="false" ht="15" hidden="false" customHeight="false" outlineLevel="0" collapsed="false">
      <c r="A6" s="60" t="n">
        <v>0.3333</v>
      </c>
      <c r="B6" s="61" t="n">
        <v>1</v>
      </c>
      <c r="C6" s="62"/>
      <c r="D6" s="63" t="n">
        <v>1</v>
      </c>
      <c r="CW6" s="0" t="n">
        <f aca="false">MAX(B6:CU6)</f>
        <v>162</v>
      </c>
    </row>
    <row r="7" customFormat="false" ht="15" hidden="false" customHeight="false" outlineLevel="0" collapsed="false">
      <c r="A7" s="60" t="n">
        <v>0.4167</v>
      </c>
      <c r="B7" s="61"/>
      <c r="C7" s="62" t="n">
        <v>1</v>
      </c>
      <c r="D7" s="63" t="n">
        <v>1</v>
      </c>
    </row>
    <row r="8" customFormat="false" ht="15" hidden="false" customHeight="false" outlineLevel="0" collapsed="false">
      <c r="A8" s="60" t="n">
        <v>0.6667</v>
      </c>
      <c r="B8" s="61"/>
      <c r="C8" s="62" t="n">
        <v>1</v>
      </c>
      <c r="D8" s="63" t="n">
        <v>1</v>
      </c>
    </row>
    <row r="9" customFormat="false" ht="15" hidden="false" customHeight="false" outlineLevel="0" collapsed="false">
      <c r="A9" s="60" t="n">
        <v>0.75</v>
      </c>
      <c r="B9" s="61" t="n">
        <v>1</v>
      </c>
      <c r="C9" s="62" t="n">
        <v>2</v>
      </c>
      <c r="D9" s="63" t="n">
        <v>3</v>
      </c>
    </row>
    <row r="10" customFormat="false" ht="15" hidden="false" customHeight="false" outlineLevel="0" collapsed="false">
      <c r="A10" s="60" t="n">
        <v>0.8333</v>
      </c>
      <c r="B10" s="61"/>
      <c r="C10" s="62" t="n">
        <v>3</v>
      </c>
      <c r="D10" s="63" t="n">
        <v>3</v>
      </c>
    </row>
    <row r="11" customFormat="false" ht="15" hidden="false" customHeight="false" outlineLevel="0" collapsed="false">
      <c r="A11" s="60" t="n">
        <v>0.9167</v>
      </c>
      <c r="B11" s="61"/>
      <c r="C11" s="62" t="n">
        <v>2</v>
      </c>
      <c r="D11" s="63" t="n">
        <v>2</v>
      </c>
    </row>
    <row r="12" customFormat="false" ht="15" hidden="false" customHeight="false" outlineLevel="0" collapsed="false">
      <c r="A12" s="60" t="n">
        <v>1</v>
      </c>
      <c r="B12" s="61" t="n">
        <v>3</v>
      </c>
      <c r="C12" s="62" t="n">
        <v>7</v>
      </c>
      <c r="D12" s="63" t="n">
        <v>10</v>
      </c>
    </row>
    <row r="13" customFormat="false" ht="15" hidden="false" customHeight="false" outlineLevel="0" collapsed="false">
      <c r="A13" s="60" t="n">
        <v>2</v>
      </c>
      <c r="B13" s="61" t="n">
        <v>8</v>
      </c>
      <c r="C13" s="62" t="n">
        <v>4</v>
      </c>
      <c r="D13" s="63" t="n">
        <v>12</v>
      </c>
    </row>
    <row r="14" customFormat="false" ht="15" hidden="false" customHeight="false" outlineLevel="0" collapsed="false">
      <c r="A14" s="60" t="n">
        <v>3</v>
      </c>
      <c r="B14" s="61" t="n">
        <v>2</v>
      </c>
      <c r="C14" s="62" t="n">
        <v>5</v>
      </c>
      <c r="D14" s="63" t="n">
        <v>7</v>
      </c>
    </row>
    <row r="15" customFormat="false" ht="15" hidden="false" customHeight="false" outlineLevel="0" collapsed="false">
      <c r="A15" s="60" t="n">
        <v>4</v>
      </c>
      <c r="B15" s="61" t="n">
        <v>3</v>
      </c>
      <c r="C15" s="62" t="n">
        <v>7</v>
      </c>
      <c r="D15" s="63" t="n">
        <v>10</v>
      </c>
    </row>
    <row r="16" customFormat="false" ht="15" hidden="false" customHeight="false" outlineLevel="0" collapsed="false">
      <c r="A16" s="60" t="n">
        <v>5</v>
      </c>
      <c r="B16" s="61" t="n">
        <v>1</v>
      </c>
      <c r="C16" s="62" t="n">
        <v>4</v>
      </c>
      <c r="D16" s="63" t="n">
        <v>5</v>
      </c>
    </row>
    <row r="17" customFormat="false" ht="15" hidden="false" customHeight="false" outlineLevel="0" collapsed="false">
      <c r="A17" s="60" t="n">
        <v>6</v>
      </c>
      <c r="B17" s="61" t="n">
        <v>3</v>
      </c>
      <c r="C17" s="62" t="n">
        <v>3</v>
      </c>
      <c r="D17" s="63" t="n">
        <v>6</v>
      </c>
    </row>
    <row r="18" customFormat="false" ht="15" hidden="false" customHeight="false" outlineLevel="0" collapsed="false">
      <c r="A18" s="60" t="n">
        <v>7</v>
      </c>
      <c r="B18" s="61" t="n">
        <v>2</v>
      </c>
      <c r="C18" s="62" t="n">
        <v>2</v>
      </c>
      <c r="D18" s="63" t="n">
        <v>4</v>
      </c>
    </row>
    <row r="19" customFormat="false" ht="15" hidden="false" customHeight="false" outlineLevel="0" collapsed="false">
      <c r="A19" s="60" t="n">
        <v>8</v>
      </c>
      <c r="B19" s="61" t="n">
        <v>2</v>
      </c>
      <c r="C19" s="62" t="n">
        <v>4</v>
      </c>
      <c r="D19" s="63" t="n">
        <v>6</v>
      </c>
    </row>
    <row r="20" customFormat="false" ht="15" hidden="false" customHeight="false" outlineLevel="0" collapsed="false">
      <c r="A20" s="60" t="n">
        <v>9</v>
      </c>
      <c r="B20" s="61" t="n">
        <v>6</v>
      </c>
      <c r="C20" s="62" t="n">
        <v>4</v>
      </c>
      <c r="D20" s="63" t="n">
        <v>10</v>
      </c>
    </row>
    <row r="21" customFormat="false" ht="15" hidden="false" customHeight="false" outlineLevel="0" collapsed="false">
      <c r="A21" s="60" t="n">
        <v>10</v>
      </c>
      <c r="B21" s="61" t="n">
        <v>4</v>
      </c>
      <c r="C21" s="62"/>
      <c r="D21" s="63" t="n">
        <v>4</v>
      </c>
    </row>
    <row r="22" customFormat="false" ht="15" hidden="false" customHeight="false" outlineLevel="0" collapsed="false">
      <c r="A22" s="60" t="n">
        <v>11</v>
      </c>
      <c r="B22" s="61" t="n">
        <v>3</v>
      </c>
      <c r="C22" s="62" t="n">
        <v>1</v>
      </c>
      <c r="D22" s="63" t="n">
        <v>4</v>
      </c>
    </row>
    <row r="23" customFormat="false" ht="15" hidden="false" customHeight="false" outlineLevel="0" collapsed="false">
      <c r="A23" s="60" t="n">
        <v>11.5</v>
      </c>
      <c r="B23" s="61" t="n">
        <v>1</v>
      </c>
      <c r="C23" s="62"/>
      <c r="D23" s="63" t="n">
        <v>1</v>
      </c>
    </row>
    <row r="24" customFormat="false" ht="15" hidden="false" customHeight="false" outlineLevel="0" collapsed="false">
      <c r="A24" s="60" t="n">
        <v>12</v>
      </c>
      <c r="B24" s="61"/>
      <c r="C24" s="62" t="n">
        <v>3</v>
      </c>
      <c r="D24" s="63" t="n">
        <v>3</v>
      </c>
    </row>
    <row r="25" customFormat="false" ht="15" hidden="false" customHeight="false" outlineLevel="0" collapsed="false">
      <c r="A25" s="60" t="n">
        <v>13</v>
      </c>
      <c r="B25" s="61" t="n">
        <v>2</v>
      </c>
      <c r="C25" s="62" t="n">
        <v>3</v>
      </c>
      <c r="D25" s="63" t="n">
        <v>5</v>
      </c>
    </row>
    <row r="26" customFormat="false" ht="15" hidden="false" customHeight="false" outlineLevel="0" collapsed="false">
      <c r="A26" s="60" t="n">
        <v>14</v>
      </c>
      <c r="B26" s="61" t="n">
        <v>4</v>
      </c>
      <c r="C26" s="62" t="n">
        <v>4</v>
      </c>
      <c r="D26" s="63" t="n">
        <v>8</v>
      </c>
    </row>
    <row r="27" customFormat="false" ht="15" hidden="false" customHeight="false" outlineLevel="0" collapsed="false">
      <c r="A27" s="60" t="n">
        <v>14.5</v>
      </c>
      <c r="B27" s="61" t="n">
        <v>2</v>
      </c>
      <c r="C27" s="62"/>
      <c r="D27" s="63" t="n">
        <v>2</v>
      </c>
    </row>
    <row r="28" customFormat="false" ht="15" hidden="false" customHeight="false" outlineLevel="0" collapsed="false">
      <c r="A28" s="60" t="n">
        <v>15</v>
      </c>
      <c r="B28" s="61" t="n">
        <v>1</v>
      </c>
      <c r="C28" s="62" t="n">
        <v>5</v>
      </c>
      <c r="D28" s="63" t="n">
        <v>6</v>
      </c>
    </row>
    <row r="29" customFormat="false" ht="15" hidden="false" customHeight="false" outlineLevel="0" collapsed="false">
      <c r="A29" s="60" t="n">
        <v>16</v>
      </c>
      <c r="B29" s="61" t="n">
        <v>11</v>
      </c>
      <c r="C29" s="62" t="n">
        <v>8</v>
      </c>
      <c r="D29" s="63" t="n">
        <v>19</v>
      </c>
    </row>
    <row r="30" customFormat="false" ht="15" hidden="false" customHeight="false" outlineLevel="0" collapsed="false">
      <c r="A30" s="60" t="n">
        <v>17</v>
      </c>
      <c r="B30" s="61" t="n">
        <v>13</v>
      </c>
      <c r="C30" s="62" t="n">
        <v>7</v>
      </c>
      <c r="D30" s="63" t="n">
        <v>20</v>
      </c>
    </row>
    <row r="31" customFormat="false" ht="15" hidden="false" customHeight="false" outlineLevel="0" collapsed="false">
      <c r="A31" s="60" t="n">
        <v>18</v>
      </c>
      <c r="B31" s="61" t="n">
        <v>25</v>
      </c>
      <c r="C31" s="62" t="n">
        <v>14</v>
      </c>
      <c r="D31" s="63" t="n">
        <v>39</v>
      </c>
    </row>
    <row r="32" customFormat="false" ht="15" hidden="false" customHeight="false" outlineLevel="0" collapsed="false">
      <c r="A32" s="60" t="n">
        <v>18.5</v>
      </c>
      <c r="B32" s="61" t="n">
        <v>3</v>
      </c>
      <c r="C32" s="62"/>
      <c r="D32" s="63" t="n">
        <v>3</v>
      </c>
    </row>
    <row r="33" customFormat="false" ht="15" hidden="false" customHeight="false" outlineLevel="0" collapsed="false">
      <c r="A33" s="60" t="n">
        <v>19</v>
      </c>
      <c r="B33" s="61" t="n">
        <v>18</v>
      </c>
      <c r="C33" s="62" t="n">
        <v>11</v>
      </c>
      <c r="D33" s="63" t="n">
        <v>29</v>
      </c>
    </row>
    <row r="34" customFormat="false" ht="15" hidden="false" customHeight="false" outlineLevel="0" collapsed="false">
      <c r="A34" s="60" t="n">
        <v>20</v>
      </c>
      <c r="B34" s="61" t="n">
        <v>15</v>
      </c>
      <c r="C34" s="62" t="n">
        <v>8</v>
      </c>
      <c r="D34" s="63" t="n">
        <v>23</v>
      </c>
    </row>
    <row r="35" customFormat="false" ht="15" hidden="false" customHeight="false" outlineLevel="0" collapsed="false">
      <c r="A35" s="60" t="n">
        <v>20.5</v>
      </c>
      <c r="B35" s="61" t="n">
        <v>1</v>
      </c>
      <c r="C35" s="62"/>
      <c r="D35" s="63" t="n">
        <v>1</v>
      </c>
    </row>
    <row r="36" customFormat="false" ht="15" hidden="false" customHeight="false" outlineLevel="0" collapsed="false">
      <c r="A36" s="60" t="n">
        <v>21</v>
      </c>
      <c r="B36" s="61" t="n">
        <v>30</v>
      </c>
      <c r="C36" s="62" t="n">
        <v>11</v>
      </c>
      <c r="D36" s="63" t="n">
        <v>41</v>
      </c>
    </row>
    <row r="37" customFormat="false" ht="15" hidden="false" customHeight="false" outlineLevel="0" collapsed="false">
      <c r="A37" s="60" t="n">
        <v>22</v>
      </c>
      <c r="B37" s="61" t="n">
        <v>23</v>
      </c>
      <c r="C37" s="62" t="n">
        <v>20</v>
      </c>
      <c r="D37" s="63" t="n">
        <v>43</v>
      </c>
    </row>
    <row r="38" customFormat="false" ht="15" hidden="false" customHeight="false" outlineLevel="0" collapsed="false">
      <c r="A38" s="60" t="n">
        <v>22.5</v>
      </c>
      <c r="B38" s="61" t="n">
        <v>1</v>
      </c>
      <c r="C38" s="62"/>
      <c r="D38" s="63" t="n">
        <v>1</v>
      </c>
    </row>
    <row r="39" customFormat="false" ht="15" hidden="false" customHeight="false" outlineLevel="0" collapsed="false">
      <c r="A39" s="60" t="n">
        <v>23</v>
      </c>
      <c r="B39" s="61" t="n">
        <v>16</v>
      </c>
      <c r="C39" s="62" t="n">
        <v>10</v>
      </c>
      <c r="D39" s="63" t="n">
        <v>26</v>
      </c>
    </row>
    <row r="40" customFormat="false" ht="15" hidden="false" customHeight="false" outlineLevel="0" collapsed="false">
      <c r="A40" s="60" t="n">
        <v>23.5</v>
      </c>
      <c r="B40" s="61" t="n">
        <v>1</v>
      </c>
      <c r="C40" s="62"/>
      <c r="D40" s="63" t="n">
        <v>1</v>
      </c>
    </row>
    <row r="41" customFormat="false" ht="15" hidden="false" customHeight="false" outlineLevel="0" collapsed="false">
      <c r="A41" s="60" t="n">
        <v>24</v>
      </c>
      <c r="B41" s="61" t="n">
        <v>25</v>
      </c>
      <c r="C41" s="62" t="n">
        <v>22</v>
      </c>
      <c r="D41" s="63" t="n">
        <v>47</v>
      </c>
    </row>
    <row r="42" customFormat="false" ht="15" hidden="false" customHeight="false" outlineLevel="0" collapsed="false">
      <c r="A42" s="60" t="n">
        <v>24.5</v>
      </c>
      <c r="B42" s="61" t="n">
        <v>1</v>
      </c>
      <c r="C42" s="62"/>
      <c r="D42" s="63" t="n">
        <v>1</v>
      </c>
    </row>
    <row r="43" customFormat="false" ht="15" hidden="false" customHeight="false" outlineLevel="0" collapsed="false">
      <c r="A43" s="60" t="n">
        <v>25</v>
      </c>
      <c r="B43" s="61" t="n">
        <v>23</v>
      </c>
      <c r="C43" s="62" t="n">
        <v>11</v>
      </c>
      <c r="D43" s="63" t="n">
        <v>34</v>
      </c>
    </row>
    <row r="44" customFormat="false" ht="15" hidden="false" customHeight="false" outlineLevel="0" collapsed="false">
      <c r="A44" s="60" t="n">
        <v>26</v>
      </c>
      <c r="B44" s="61" t="n">
        <v>19</v>
      </c>
      <c r="C44" s="62" t="n">
        <v>11</v>
      </c>
      <c r="D44" s="63" t="n">
        <v>30</v>
      </c>
    </row>
    <row r="45" customFormat="false" ht="15" hidden="false" customHeight="false" outlineLevel="0" collapsed="false">
      <c r="A45" s="60" t="n">
        <v>26.5</v>
      </c>
      <c r="B45" s="61" t="n">
        <v>1</v>
      </c>
      <c r="C45" s="62"/>
      <c r="D45" s="63" t="n">
        <v>1</v>
      </c>
    </row>
    <row r="46" customFormat="false" ht="15" hidden="false" customHeight="false" outlineLevel="0" collapsed="false">
      <c r="A46" s="60" t="n">
        <v>27</v>
      </c>
      <c r="B46" s="61" t="n">
        <v>17</v>
      </c>
      <c r="C46" s="62" t="n">
        <v>13</v>
      </c>
      <c r="D46" s="63" t="n">
        <v>30</v>
      </c>
    </row>
    <row r="47" customFormat="false" ht="15" hidden="false" customHeight="false" outlineLevel="0" collapsed="false">
      <c r="A47" s="60" t="n">
        <v>28</v>
      </c>
      <c r="B47" s="61" t="n">
        <v>24</v>
      </c>
      <c r="C47" s="62" t="n">
        <v>8</v>
      </c>
      <c r="D47" s="63" t="n">
        <v>32</v>
      </c>
    </row>
    <row r="48" customFormat="false" ht="15" hidden="false" customHeight="false" outlineLevel="0" collapsed="false">
      <c r="A48" s="60" t="n">
        <v>28.5</v>
      </c>
      <c r="B48" s="61" t="n">
        <v>3</v>
      </c>
      <c r="C48" s="62"/>
      <c r="D48" s="63" t="n">
        <v>3</v>
      </c>
    </row>
    <row r="49" customFormat="false" ht="15" hidden="false" customHeight="false" outlineLevel="0" collapsed="false">
      <c r="A49" s="60" t="n">
        <v>29</v>
      </c>
      <c r="B49" s="61" t="n">
        <v>17</v>
      </c>
      <c r="C49" s="62" t="n">
        <v>13</v>
      </c>
      <c r="D49" s="63" t="n">
        <v>30</v>
      </c>
    </row>
    <row r="50" customFormat="false" ht="15" hidden="false" customHeight="false" outlineLevel="0" collapsed="false">
      <c r="A50" s="60" t="n">
        <v>30</v>
      </c>
      <c r="B50" s="61" t="n">
        <v>25</v>
      </c>
      <c r="C50" s="62" t="n">
        <v>15</v>
      </c>
      <c r="D50" s="63" t="n">
        <v>40</v>
      </c>
    </row>
    <row r="51" customFormat="false" ht="15" hidden="false" customHeight="false" outlineLevel="0" collapsed="false">
      <c r="A51" s="60" t="n">
        <v>30.5</v>
      </c>
      <c r="B51" s="61" t="n">
        <v>2</v>
      </c>
      <c r="C51" s="62"/>
      <c r="D51" s="63" t="n">
        <v>2</v>
      </c>
    </row>
    <row r="52" customFormat="false" ht="15" hidden="false" customHeight="false" outlineLevel="0" collapsed="false">
      <c r="A52" s="60" t="n">
        <v>31</v>
      </c>
      <c r="B52" s="61" t="n">
        <v>11</v>
      </c>
      <c r="C52" s="62" t="n">
        <v>12</v>
      </c>
      <c r="D52" s="63" t="n">
        <v>23</v>
      </c>
    </row>
    <row r="53" customFormat="false" ht="15" hidden="false" customHeight="false" outlineLevel="0" collapsed="false">
      <c r="A53" s="60" t="n">
        <v>32</v>
      </c>
      <c r="B53" s="61" t="n">
        <v>13</v>
      </c>
      <c r="C53" s="62" t="n">
        <v>11</v>
      </c>
      <c r="D53" s="63" t="n">
        <v>24</v>
      </c>
    </row>
    <row r="54" customFormat="false" ht="15" hidden="false" customHeight="false" outlineLevel="0" collapsed="false">
      <c r="A54" s="60" t="n">
        <v>32.5</v>
      </c>
      <c r="B54" s="61" t="n">
        <v>3</v>
      </c>
      <c r="C54" s="62" t="n">
        <v>1</v>
      </c>
      <c r="D54" s="63" t="n">
        <v>4</v>
      </c>
    </row>
    <row r="55" customFormat="false" ht="15" hidden="false" customHeight="false" outlineLevel="0" collapsed="false">
      <c r="A55" s="60" t="n">
        <v>33</v>
      </c>
      <c r="B55" s="61" t="n">
        <v>12</v>
      </c>
      <c r="C55" s="62" t="n">
        <v>9</v>
      </c>
      <c r="D55" s="63" t="n">
        <v>21</v>
      </c>
    </row>
    <row r="56" customFormat="false" ht="15" hidden="false" customHeight="false" outlineLevel="0" collapsed="false">
      <c r="A56" s="60" t="n">
        <v>34</v>
      </c>
      <c r="B56" s="61" t="n">
        <v>10</v>
      </c>
      <c r="C56" s="62" t="n">
        <v>6</v>
      </c>
      <c r="D56" s="63" t="n">
        <v>16</v>
      </c>
    </row>
    <row r="57" customFormat="false" ht="15" hidden="false" customHeight="false" outlineLevel="0" collapsed="false">
      <c r="A57" s="60" t="n">
        <v>34.5</v>
      </c>
      <c r="B57" s="61" t="n">
        <v>2</v>
      </c>
      <c r="C57" s="62"/>
      <c r="D57" s="63" t="n">
        <v>2</v>
      </c>
    </row>
    <row r="58" customFormat="false" ht="15" hidden="false" customHeight="false" outlineLevel="0" collapsed="false">
      <c r="A58" s="60" t="n">
        <v>35</v>
      </c>
      <c r="B58" s="61" t="n">
        <v>10</v>
      </c>
      <c r="C58" s="62" t="n">
        <v>13</v>
      </c>
      <c r="D58" s="63" t="n">
        <v>23</v>
      </c>
    </row>
    <row r="59" customFormat="false" ht="15" hidden="false" customHeight="false" outlineLevel="0" collapsed="false">
      <c r="A59" s="60" t="n">
        <v>36</v>
      </c>
      <c r="B59" s="61" t="n">
        <v>17</v>
      </c>
      <c r="C59" s="62" t="n">
        <v>14</v>
      </c>
      <c r="D59" s="63" t="n">
        <v>31</v>
      </c>
    </row>
    <row r="60" customFormat="false" ht="15" hidden="false" customHeight="false" outlineLevel="0" collapsed="false">
      <c r="A60" s="60" t="n">
        <v>36.5</v>
      </c>
      <c r="B60" s="61" t="n">
        <v>1</v>
      </c>
      <c r="C60" s="62" t="n">
        <v>1</v>
      </c>
      <c r="D60" s="63" t="n">
        <v>2</v>
      </c>
    </row>
    <row r="61" customFormat="false" ht="15" hidden="false" customHeight="false" outlineLevel="0" collapsed="false">
      <c r="A61" s="60" t="n">
        <v>37</v>
      </c>
      <c r="B61" s="61" t="n">
        <v>7</v>
      </c>
      <c r="C61" s="62" t="n">
        <v>2</v>
      </c>
      <c r="D61" s="63" t="n">
        <v>9</v>
      </c>
    </row>
    <row r="62" customFormat="false" ht="15" hidden="false" customHeight="false" outlineLevel="0" collapsed="false">
      <c r="A62" s="60" t="n">
        <v>38</v>
      </c>
      <c r="B62" s="61" t="n">
        <v>8</v>
      </c>
      <c r="C62" s="62" t="n">
        <v>6</v>
      </c>
      <c r="D62" s="63" t="n">
        <v>14</v>
      </c>
    </row>
    <row r="63" customFormat="false" ht="15" hidden="false" customHeight="false" outlineLevel="0" collapsed="false">
      <c r="A63" s="60" t="n">
        <v>38.5</v>
      </c>
      <c r="B63" s="61" t="n">
        <v>1</v>
      </c>
      <c r="C63" s="62"/>
      <c r="D63" s="63" t="n">
        <v>1</v>
      </c>
    </row>
    <row r="64" customFormat="false" ht="15" hidden="false" customHeight="false" outlineLevel="0" collapsed="false">
      <c r="A64" s="60" t="n">
        <v>39</v>
      </c>
      <c r="B64" s="61" t="n">
        <v>12</v>
      </c>
      <c r="C64" s="62" t="n">
        <v>8</v>
      </c>
      <c r="D64" s="63" t="n">
        <v>20</v>
      </c>
    </row>
    <row r="65" customFormat="false" ht="15" hidden="false" customHeight="false" outlineLevel="0" collapsed="false">
      <c r="A65" s="60" t="n">
        <v>40</v>
      </c>
      <c r="B65" s="61" t="n">
        <v>12</v>
      </c>
      <c r="C65" s="62" t="n">
        <v>6</v>
      </c>
      <c r="D65" s="63" t="n">
        <v>18</v>
      </c>
    </row>
    <row r="66" customFormat="false" ht="15" hidden="false" customHeight="false" outlineLevel="0" collapsed="false">
      <c r="A66" s="60" t="n">
        <v>40.5</v>
      </c>
      <c r="B66" s="61" t="n">
        <v>3</v>
      </c>
      <c r="C66" s="62"/>
      <c r="D66" s="63" t="n">
        <v>3</v>
      </c>
    </row>
    <row r="67" customFormat="false" ht="15" hidden="false" customHeight="false" outlineLevel="0" collapsed="false">
      <c r="A67" s="60" t="n">
        <v>41</v>
      </c>
      <c r="B67" s="61" t="n">
        <v>9</v>
      </c>
      <c r="C67" s="62" t="n">
        <v>2</v>
      </c>
      <c r="D67" s="63" t="n">
        <v>11</v>
      </c>
    </row>
    <row r="68" customFormat="false" ht="15" hidden="false" customHeight="false" outlineLevel="0" collapsed="false">
      <c r="A68" s="60" t="n">
        <v>42</v>
      </c>
      <c r="B68" s="61" t="n">
        <v>12</v>
      </c>
      <c r="C68" s="62" t="n">
        <v>6</v>
      </c>
      <c r="D68" s="63" t="n">
        <v>18</v>
      </c>
    </row>
    <row r="69" customFormat="false" ht="15" hidden="false" customHeight="false" outlineLevel="0" collapsed="false">
      <c r="A69" s="60" t="n">
        <v>43</v>
      </c>
      <c r="B69" s="61" t="n">
        <v>6</v>
      </c>
      <c r="C69" s="62" t="n">
        <v>3</v>
      </c>
      <c r="D69" s="63" t="n">
        <v>9</v>
      </c>
    </row>
    <row r="70" customFormat="false" ht="15" hidden="false" customHeight="false" outlineLevel="0" collapsed="false">
      <c r="A70" s="60" t="n">
        <v>44</v>
      </c>
      <c r="B70" s="61" t="n">
        <v>7</v>
      </c>
      <c r="C70" s="62" t="n">
        <v>3</v>
      </c>
      <c r="D70" s="63" t="n">
        <v>10</v>
      </c>
    </row>
    <row r="71" customFormat="false" ht="15" hidden="false" customHeight="false" outlineLevel="0" collapsed="false">
      <c r="A71" s="60" t="n">
        <v>45</v>
      </c>
      <c r="B71" s="61" t="n">
        <v>7</v>
      </c>
      <c r="C71" s="62" t="n">
        <v>14</v>
      </c>
      <c r="D71" s="63" t="n">
        <v>21</v>
      </c>
    </row>
    <row r="72" customFormat="false" ht="15" hidden="false" customHeight="false" outlineLevel="0" collapsed="false">
      <c r="A72" s="60" t="n">
        <v>45.5</v>
      </c>
      <c r="B72" s="61" t="n">
        <v>2</v>
      </c>
      <c r="C72" s="62"/>
      <c r="D72" s="63" t="n">
        <v>2</v>
      </c>
    </row>
    <row r="73" customFormat="false" ht="15" hidden="false" customHeight="false" outlineLevel="0" collapsed="false">
      <c r="A73" s="60" t="n">
        <v>46</v>
      </c>
      <c r="B73" s="61" t="n">
        <v>6</v>
      </c>
      <c r="C73" s="62"/>
      <c r="D73" s="63" t="n">
        <v>6</v>
      </c>
    </row>
    <row r="74" customFormat="false" ht="15" hidden="false" customHeight="false" outlineLevel="0" collapsed="false">
      <c r="A74" s="60" t="n">
        <v>47</v>
      </c>
      <c r="B74" s="61" t="n">
        <v>11</v>
      </c>
      <c r="C74" s="62" t="n">
        <v>3</v>
      </c>
      <c r="D74" s="63" t="n">
        <v>14</v>
      </c>
    </row>
    <row r="75" customFormat="false" ht="15" hidden="false" customHeight="false" outlineLevel="0" collapsed="false">
      <c r="A75" s="60" t="n">
        <v>48</v>
      </c>
      <c r="B75" s="61" t="n">
        <v>4</v>
      </c>
      <c r="C75" s="62" t="n">
        <v>10</v>
      </c>
      <c r="D75" s="63" t="n">
        <v>14</v>
      </c>
    </row>
    <row r="76" customFormat="false" ht="15" hidden="false" customHeight="false" outlineLevel="0" collapsed="false">
      <c r="A76" s="60" t="n">
        <v>49</v>
      </c>
      <c r="B76" s="61" t="n">
        <v>4</v>
      </c>
      <c r="C76" s="62" t="n">
        <v>5</v>
      </c>
      <c r="D76" s="63" t="n">
        <v>9</v>
      </c>
    </row>
    <row r="77" customFormat="false" ht="15" hidden="false" customHeight="false" outlineLevel="0" collapsed="false">
      <c r="A77" s="60" t="n">
        <v>50</v>
      </c>
      <c r="B77" s="61" t="n">
        <v>9</v>
      </c>
      <c r="C77" s="62" t="n">
        <v>6</v>
      </c>
      <c r="D77" s="63" t="n">
        <v>15</v>
      </c>
    </row>
    <row r="78" customFormat="false" ht="15" hidden="false" customHeight="false" outlineLevel="0" collapsed="false">
      <c r="A78" s="60" t="n">
        <v>51</v>
      </c>
      <c r="B78" s="61" t="n">
        <v>5</v>
      </c>
      <c r="C78" s="62" t="n">
        <v>3</v>
      </c>
      <c r="D78" s="63" t="n">
        <v>8</v>
      </c>
    </row>
    <row r="79" customFormat="false" ht="15" hidden="false" customHeight="false" outlineLevel="0" collapsed="false">
      <c r="A79" s="60" t="n">
        <v>52</v>
      </c>
      <c r="B79" s="61" t="n">
        <v>3</v>
      </c>
      <c r="C79" s="62" t="n">
        <v>3</v>
      </c>
      <c r="D79" s="63" t="n">
        <v>6</v>
      </c>
    </row>
    <row r="80" customFormat="false" ht="15" hidden="false" customHeight="false" outlineLevel="0" collapsed="false">
      <c r="A80" s="60" t="n">
        <v>53</v>
      </c>
      <c r="B80" s="61"/>
      <c r="C80" s="62" t="n">
        <v>4</v>
      </c>
      <c r="D80" s="63" t="n">
        <v>4</v>
      </c>
    </row>
    <row r="81" customFormat="false" ht="15" hidden="false" customHeight="false" outlineLevel="0" collapsed="false">
      <c r="A81" s="60" t="n">
        <v>54</v>
      </c>
      <c r="B81" s="61" t="n">
        <v>5</v>
      </c>
      <c r="C81" s="62" t="n">
        <v>5</v>
      </c>
      <c r="D81" s="63" t="n">
        <v>10</v>
      </c>
    </row>
    <row r="82" customFormat="false" ht="15" hidden="false" customHeight="false" outlineLevel="0" collapsed="false">
      <c r="A82" s="60" t="n">
        <v>55</v>
      </c>
      <c r="B82" s="61" t="n">
        <v>4</v>
      </c>
      <c r="C82" s="62" t="n">
        <v>4</v>
      </c>
      <c r="D82" s="63" t="n">
        <v>8</v>
      </c>
    </row>
    <row r="83" customFormat="false" ht="15" hidden="false" customHeight="false" outlineLevel="0" collapsed="false">
      <c r="A83" s="60" t="n">
        <v>55.5</v>
      </c>
      <c r="B83" s="61" t="n">
        <v>1</v>
      </c>
      <c r="C83" s="62"/>
      <c r="D83" s="63" t="n">
        <v>1</v>
      </c>
    </row>
    <row r="84" customFormat="false" ht="15" hidden="false" customHeight="false" outlineLevel="0" collapsed="false">
      <c r="A84" s="60" t="n">
        <v>56</v>
      </c>
      <c r="B84" s="61" t="n">
        <v>2</v>
      </c>
      <c r="C84" s="62" t="n">
        <v>2</v>
      </c>
      <c r="D84" s="63" t="n">
        <v>4</v>
      </c>
    </row>
    <row r="85" customFormat="false" ht="15" hidden="false" customHeight="false" outlineLevel="0" collapsed="false">
      <c r="A85" s="60" t="n">
        <v>57</v>
      </c>
      <c r="B85" s="61" t="n">
        <v>5</v>
      </c>
      <c r="C85" s="62"/>
      <c r="D85" s="63" t="n">
        <v>5</v>
      </c>
    </row>
    <row r="86" customFormat="false" ht="15" hidden="false" customHeight="false" outlineLevel="0" collapsed="false">
      <c r="A86" s="60" t="n">
        <v>58</v>
      </c>
      <c r="B86" s="61" t="n">
        <v>2</v>
      </c>
      <c r="C86" s="62" t="n">
        <v>4</v>
      </c>
      <c r="D86" s="63" t="n">
        <v>6</v>
      </c>
    </row>
    <row r="87" customFormat="false" ht="15" hidden="false" customHeight="false" outlineLevel="0" collapsed="false">
      <c r="A87" s="60" t="n">
        <v>59</v>
      </c>
      <c r="B87" s="61" t="n">
        <v>2</v>
      </c>
      <c r="C87" s="62" t="n">
        <v>1</v>
      </c>
      <c r="D87" s="63" t="n">
        <v>3</v>
      </c>
    </row>
    <row r="88" customFormat="false" ht="15" hidden="false" customHeight="false" outlineLevel="0" collapsed="false">
      <c r="A88" s="60" t="n">
        <v>60</v>
      </c>
      <c r="B88" s="61" t="n">
        <v>3</v>
      </c>
      <c r="C88" s="62" t="n">
        <v>4</v>
      </c>
      <c r="D88" s="63" t="n">
        <v>7</v>
      </c>
    </row>
    <row r="89" customFormat="false" ht="15" hidden="false" customHeight="false" outlineLevel="0" collapsed="false">
      <c r="A89" s="60" t="n">
        <v>60.5</v>
      </c>
      <c r="B89" s="61" t="n">
        <v>1</v>
      </c>
      <c r="C89" s="62"/>
      <c r="D89" s="63" t="n">
        <v>1</v>
      </c>
    </row>
    <row r="90" customFormat="false" ht="15" hidden="false" customHeight="false" outlineLevel="0" collapsed="false">
      <c r="A90" s="60" t="n">
        <v>61</v>
      </c>
      <c r="B90" s="61" t="n">
        <v>5</v>
      </c>
      <c r="C90" s="62"/>
      <c r="D90" s="63" t="n">
        <v>5</v>
      </c>
    </row>
    <row r="91" customFormat="false" ht="15" hidden="false" customHeight="false" outlineLevel="0" collapsed="false">
      <c r="A91" s="60" t="n">
        <v>62</v>
      </c>
      <c r="B91" s="61" t="n">
        <v>3</v>
      </c>
      <c r="C91" s="62" t="n">
        <v>2</v>
      </c>
      <c r="D91" s="63" t="n">
        <v>5</v>
      </c>
    </row>
    <row r="92" customFormat="false" ht="15" hidden="false" customHeight="false" outlineLevel="0" collapsed="false">
      <c r="A92" s="60" t="n">
        <v>63</v>
      </c>
      <c r="B92" s="61" t="n">
        <v>2</v>
      </c>
      <c r="C92" s="62" t="n">
        <v>2</v>
      </c>
      <c r="D92" s="63" t="n">
        <v>4</v>
      </c>
    </row>
    <row r="93" customFormat="false" ht="15" hidden="false" customHeight="false" outlineLevel="0" collapsed="false">
      <c r="A93" s="60" t="n">
        <v>64</v>
      </c>
      <c r="B93" s="61" t="n">
        <v>3</v>
      </c>
      <c r="C93" s="62" t="n">
        <v>2</v>
      </c>
      <c r="D93" s="63" t="n">
        <v>5</v>
      </c>
    </row>
    <row r="94" customFormat="false" ht="15" hidden="false" customHeight="false" outlineLevel="0" collapsed="false">
      <c r="A94" s="60" t="n">
        <v>65</v>
      </c>
      <c r="B94" s="61" t="n">
        <v>3</v>
      </c>
      <c r="C94" s="62"/>
      <c r="D94" s="63" t="n">
        <v>3</v>
      </c>
    </row>
    <row r="95" customFormat="false" ht="15" hidden="false" customHeight="false" outlineLevel="0" collapsed="false">
      <c r="A95" s="60" t="n">
        <v>66</v>
      </c>
      <c r="B95" s="61" t="n">
        <v>1</v>
      </c>
      <c r="C95" s="62"/>
      <c r="D95" s="63" t="n">
        <v>1</v>
      </c>
    </row>
    <row r="96" customFormat="false" ht="15" hidden="false" customHeight="false" outlineLevel="0" collapsed="false">
      <c r="A96" s="60" t="n">
        <v>67</v>
      </c>
      <c r="B96" s="61" t="n">
        <v>1</v>
      </c>
      <c r="C96" s="62"/>
      <c r="D96" s="63" t="n">
        <v>1</v>
      </c>
    </row>
    <row r="97" customFormat="false" ht="15" hidden="false" customHeight="false" outlineLevel="0" collapsed="false">
      <c r="A97" s="60" t="n">
        <v>70</v>
      </c>
      <c r="B97" s="61" t="n">
        <v>2</v>
      </c>
      <c r="C97" s="62"/>
      <c r="D97" s="63" t="n">
        <v>2</v>
      </c>
    </row>
    <row r="98" customFormat="false" ht="15" hidden="false" customHeight="false" outlineLevel="0" collapsed="false">
      <c r="A98" s="60" t="n">
        <v>70.5</v>
      </c>
      <c r="B98" s="61" t="n">
        <v>1</v>
      </c>
      <c r="C98" s="62"/>
      <c r="D98" s="63" t="n">
        <v>1</v>
      </c>
    </row>
    <row r="99" customFormat="false" ht="15" hidden="false" customHeight="false" outlineLevel="0" collapsed="false">
      <c r="A99" s="60" t="n">
        <v>71</v>
      </c>
      <c r="B99" s="61" t="n">
        <v>2</v>
      </c>
      <c r="C99" s="62"/>
      <c r="D99" s="63" t="n">
        <v>2</v>
      </c>
    </row>
    <row r="100" customFormat="false" ht="15" hidden="false" customHeight="false" outlineLevel="0" collapsed="false">
      <c r="A100" s="60" t="n">
        <v>74</v>
      </c>
      <c r="B100" s="61" t="n">
        <v>1</v>
      </c>
      <c r="C100" s="62"/>
      <c r="D100" s="63" t="n">
        <v>1</v>
      </c>
    </row>
    <row r="101" customFormat="false" ht="15" hidden="false" customHeight="false" outlineLevel="0" collapsed="false">
      <c r="A101" s="60" t="n">
        <v>76</v>
      </c>
      <c r="B101" s="61"/>
      <c r="C101" s="62" t="n">
        <v>1</v>
      </c>
      <c r="D101" s="63" t="n">
        <v>1</v>
      </c>
    </row>
    <row r="102" customFormat="false" ht="15" hidden="false" customHeight="false" outlineLevel="0" collapsed="false">
      <c r="A102" s="60" t="n">
        <v>80</v>
      </c>
      <c r="B102" s="64"/>
      <c r="C102" s="65" t="n">
        <v>1</v>
      </c>
      <c r="D102" s="66" t="n">
        <v>1</v>
      </c>
    </row>
    <row r="103" customFormat="false" ht="15" hidden="false" customHeight="false" outlineLevel="0" collapsed="false">
      <c r="A103" s="67" t="s">
        <v>1107</v>
      </c>
      <c r="B103" s="68" t="n">
        <v>619</v>
      </c>
      <c r="C103" s="69" t="n">
        <v>427</v>
      </c>
      <c r="D103" s="70" t="n">
        <v>1046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09765625" defaultRowHeight="15" zeroHeight="false" outlineLevelRow="0" outlineLevelCol="0"/>
  <cols>
    <col collapsed="false" customWidth="true" hidden="false" outlineLevel="0" max="1" min="1" style="0" width="19.47"/>
    <col collapsed="false" customWidth="true" hidden="false" outlineLevel="0" max="2" min="2" style="0" width="14.97"/>
    <col collapsed="false" customWidth="true" hidden="false" outlineLevel="0" max="3" min="3" style="0" width="4.19"/>
    <col collapsed="false" customWidth="true" hidden="false" outlineLevel="0" max="5" min="4" style="0" width="10.48"/>
  </cols>
  <sheetData>
    <row r="3" customFormat="false" ht="15" hidden="false" customHeight="false" outlineLevel="0" collapsed="false">
      <c r="A3" s="48" t="s">
        <v>1108</v>
      </c>
      <c r="B3" s="49" t="s">
        <v>1</v>
      </c>
      <c r="C3" s="50"/>
      <c r="D3" s="51"/>
    </row>
    <row r="4" customFormat="false" ht="15" hidden="false" customHeight="false" outlineLevel="0" collapsed="false">
      <c r="A4" s="52" t="s">
        <v>0</v>
      </c>
      <c r="B4" s="53" t="n">
        <v>0</v>
      </c>
      <c r="C4" s="54" t="n">
        <v>1</v>
      </c>
      <c r="D4" s="55" t="s">
        <v>1107</v>
      </c>
    </row>
    <row r="5" customFormat="false" ht="15" hidden="false" customHeight="false" outlineLevel="0" collapsed="false">
      <c r="A5" s="56" t="n">
        <v>1</v>
      </c>
      <c r="B5" s="57" t="n">
        <v>103</v>
      </c>
      <c r="C5" s="58" t="n">
        <v>181</v>
      </c>
      <c r="D5" s="59" t="n">
        <v>284</v>
      </c>
    </row>
    <row r="6" customFormat="false" ht="15" hidden="false" customHeight="false" outlineLevel="0" collapsed="false">
      <c r="A6" s="60" t="n">
        <v>2</v>
      </c>
      <c r="B6" s="61" t="n">
        <v>146</v>
      </c>
      <c r="C6" s="62" t="n">
        <v>115</v>
      </c>
      <c r="D6" s="63" t="n">
        <v>261</v>
      </c>
    </row>
    <row r="7" customFormat="false" ht="15" hidden="false" customHeight="false" outlineLevel="0" collapsed="false">
      <c r="A7" s="60" t="n">
        <v>3</v>
      </c>
      <c r="B7" s="64" t="n">
        <v>370</v>
      </c>
      <c r="C7" s="65" t="n">
        <v>131</v>
      </c>
      <c r="D7" s="66" t="n">
        <v>501</v>
      </c>
    </row>
    <row r="8" customFormat="false" ht="15" hidden="false" customHeight="false" outlineLevel="0" collapsed="false">
      <c r="A8" s="67" t="s">
        <v>1107</v>
      </c>
      <c r="B8" s="68" t="n">
        <v>619</v>
      </c>
      <c r="C8" s="69" t="n">
        <v>427</v>
      </c>
      <c r="D8" s="70" t="n">
        <v>1046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Collabora_Office/6.4.10.22$Linux_X86_64 LibreOffice_project/8396119eba9293604603d89f887466aac876a787</Application>
  <Company>Faculty of Science U.U.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2020-03-10T08:12:50Z</dcterms:created>
  <dc:creator>Borkulo, S.P. van (Sylvia)</dc:creator>
  <dc:description/>
  <dc:language>el-GR</dc:language>
  <cp:lastModifiedBy/>
  <dcterms:modified xsi:type="dcterms:W3CDTF">2021-02-07T23:31:57Z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Faculty of Science U.U.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