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GEO\Diensten\Bureau\Onderzoek\NESSC\TPA Outreach\TPA Lesmodules\"/>
    </mc:Choice>
  </mc:AlternateContent>
  <bookViews>
    <workbookView xWindow="0" yWindow="0" windowWidth="24000" windowHeight="8340" activeTab="2"/>
  </bookViews>
  <sheets>
    <sheet name="data_4grC_control" sheetId="4" r:id="rId1"/>
    <sheet name="data_4grC_acetaat" sheetId="1" r:id="rId2"/>
    <sheet name="calibration" sheetId="2" r:id="rId3"/>
  </sheets>
  <externalReferences>
    <externalReference r:id="rId4"/>
  </externalReferences>
  <calcPr calcId="162913"/>
</workbook>
</file>

<file path=xl/calcChain.xml><?xml version="1.0" encoding="utf-8"?>
<calcChain xmlns="http://schemas.openxmlformats.org/spreadsheetml/2006/main">
  <c r="I291" i="4" l="1"/>
  <c r="I282" i="4"/>
  <c r="I273" i="4"/>
  <c r="I264" i="4"/>
  <c r="I255" i="4"/>
  <c r="I246" i="4"/>
  <c r="I237" i="4"/>
  <c r="I228" i="4"/>
  <c r="I219" i="4"/>
  <c r="I210" i="4"/>
  <c r="I201" i="4"/>
  <c r="I192" i="4"/>
  <c r="I183" i="4"/>
  <c r="I174" i="4"/>
  <c r="I165" i="4"/>
  <c r="I156" i="4"/>
  <c r="I147" i="4"/>
  <c r="I138" i="4"/>
  <c r="I129" i="4"/>
  <c r="I120" i="4"/>
  <c r="I111" i="4"/>
  <c r="I102" i="4"/>
  <c r="I93" i="4"/>
  <c r="I84" i="4"/>
  <c r="I75" i="4"/>
  <c r="I66" i="4"/>
  <c r="I48" i="1" l="1"/>
  <c r="I57" i="1"/>
  <c r="I66" i="1"/>
  <c r="I75" i="1"/>
  <c r="I84" i="1"/>
  <c r="I93" i="1"/>
  <c r="I102" i="1"/>
  <c r="I111" i="1"/>
  <c r="I120" i="1"/>
  <c r="I129" i="1"/>
  <c r="I138" i="1"/>
  <c r="I147" i="1"/>
  <c r="I156" i="1"/>
  <c r="I165" i="1"/>
  <c r="I174" i="1"/>
  <c r="I183" i="1"/>
  <c r="I192" i="1"/>
  <c r="I201" i="1"/>
  <c r="I210" i="1"/>
  <c r="I219" i="1"/>
  <c r="I228" i="1"/>
  <c r="I237" i="1"/>
  <c r="I246" i="1"/>
  <c r="I255" i="1"/>
  <c r="I264" i="1"/>
  <c r="I273" i="1"/>
  <c r="I282" i="1"/>
  <c r="I291" i="1"/>
  <c r="I39" i="1"/>
  <c r="I30" i="1"/>
  <c r="H26" i="2" l="1"/>
  <c r="H25" i="2"/>
  <c r="H24" i="2"/>
  <c r="H23" i="2"/>
  <c r="H22" i="2"/>
  <c r="H21" i="2"/>
  <c r="H20" i="2"/>
  <c r="G16" i="2"/>
  <c r="F16" i="2"/>
  <c r="G15" i="2"/>
  <c r="F15" i="2"/>
  <c r="G14" i="2"/>
  <c r="F14" i="2"/>
  <c r="G13" i="2"/>
  <c r="F13" i="2"/>
  <c r="G12" i="2"/>
  <c r="F12" i="2"/>
  <c r="G11" i="2"/>
  <c r="F11" i="2"/>
  <c r="G10" i="2"/>
  <c r="F10" i="2"/>
  <c r="G9" i="2"/>
  <c r="F9" i="2"/>
  <c r="G8" i="2"/>
  <c r="F8" i="2"/>
  <c r="G7" i="2"/>
  <c r="F7" i="2"/>
  <c r="G6" i="2"/>
  <c r="F6" i="2"/>
  <c r="G5" i="2"/>
  <c r="F5" i="2"/>
  <c r="G4" i="2"/>
  <c r="F4" i="2"/>
  <c r="G3" i="2"/>
  <c r="F3" i="2"/>
</calcChain>
</file>

<file path=xl/sharedStrings.xml><?xml version="1.0" encoding="utf-8"?>
<sst xmlns="http://schemas.openxmlformats.org/spreadsheetml/2006/main" count="62" uniqueCount="50">
  <si>
    <t>Date</t>
  </si>
  <si>
    <t>Note</t>
  </si>
  <si>
    <t>Incubations of sediment at 4 degrees Celsius</t>
  </si>
  <si>
    <t>Area</t>
  </si>
  <si>
    <t>Height</t>
  </si>
  <si>
    <t>Width</t>
  </si>
  <si>
    <t>Area%</t>
  </si>
  <si>
    <t>Symmetry</t>
  </si>
  <si>
    <t>Each bottle was measured 3 times</t>
  </si>
  <si>
    <t>Measurement: injection of 50 microliters headspace gas volume in Gas Chromatography machine</t>
  </si>
  <si>
    <t>added 2 mM (millimolar) of acetate</t>
  </si>
  <si>
    <t>Bottles: number 1, 2 and 3</t>
  </si>
  <si>
    <t>4 mM (millimolar) acetate added to each bottle</t>
  </si>
  <si>
    <t>We added new substrates since after a while all acetate (all substrate, that is) will be consumed. If you don't add new substrates, the microbes won't continue to grow and stop producing methane</t>
  </si>
  <si>
    <t>Added 2 mM acetate</t>
  </si>
  <si>
    <t>Start: added 2 mM (millimolar, this means that the concentration in the liquid is 2 millimoles per liter) acetate</t>
  </si>
  <si>
    <t>The first column of the measurements contains the area. There is a linear relation between the area of the peak you see on the gas chromatogram, and of which you see the calculation here, and the amount of methane in your sample. So the higher the peak, the more methane you have</t>
  </si>
  <si>
    <t>To calculate the actual amount of methane, you have to make a calibration curve</t>
  </si>
  <si>
    <t>You therefore inject known concentrations of methane into the gas chromatograph and make a calibration curve</t>
  </si>
  <si>
    <t>See the next tab for the calibration of the Gas Chromatograph (GC)</t>
  </si>
  <si>
    <t>Methane</t>
  </si>
  <si>
    <t>M1</t>
  </si>
  <si>
    <t>M2</t>
  </si>
  <si>
    <t>M3</t>
  </si>
  <si>
    <t>AVG</t>
  </si>
  <si>
    <t>STDEV</t>
  </si>
  <si>
    <t>0.08% A</t>
  </si>
  <si>
    <t>0.08% B</t>
  </si>
  <si>
    <t>0.17% A</t>
  </si>
  <si>
    <t>0.17% B</t>
  </si>
  <si>
    <t>0.41% A</t>
  </si>
  <si>
    <t>0.41% B</t>
  </si>
  <si>
    <t>0.83% A</t>
  </si>
  <si>
    <t>0.83%B</t>
  </si>
  <si>
    <t>1.64% A</t>
  </si>
  <si>
    <t>1.64% B</t>
  </si>
  <si>
    <t>4.00 % A</t>
  </si>
  <si>
    <t>4.00% B</t>
  </si>
  <si>
    <t>7.69% A</t>
  </si>
  <si>
    <t>7.69% B</t>
  </si>
  <si>
    <t>2 bottles per concentration used</t>
  </si>
  <si>
    <t>AVG of 2 bottles</t>
  </si>
  <si>
    <t>AVG_all_measurements</t>
  </si>
  <si>
    <t>FORMULA</t>
  </si>
  <si>
    <t>%methane = area/32.05</t>
  </si>
  <si>
    <t>2 aug tot 8 mei</t>
  </si>
  <si>
    <t>Day nr</t>
  </si>
  <si>
    <t>Mean of 9 measurements</t>
  </si>
  <si>
    <t>% methane</t>
  </si>
  <si>
    <t>Incubations of sediment at 4 degrees Celsius wihout substrates 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</si>
</sst>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0"/>
      <color indexed="9"/>
      <name val="Arial"/>
      <family val="2"/>
    </font>
    <font>
      <b/>
      <sz val="10"/>
      <name val="Arial"/>
      <family val="2"/>
    </font>
    <font>
      <b/>
      <sz val="16"/>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52"/>
      <name val="Calibri"/>
      <family val="2"/>
    </font>
    <font>
      <sz val="11"/>
      <color indexed="17"/>
      <name val="Calibri"/>
      <family val="2"/>
    </font>
    <font>
      <sz val="11"/>
      <color indexed="62"/>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1"/>
      <color indexed="20"/>
      <name val="Calibri"/>
      <family val="2"/>
    </font>
    <font>
      <b/>
      <sz val="18"/>
      <color indexed="56"/>
      <name val="Cambria"/>
      <family val="2"/>
    </font>
    <font>
      <b/>
      <sz val="11"/>
      <color indexed="8"/>
      <name val="Calibri"/>
      <family val="2"/>
    </font>
    <font>
      <b/>
      <sz val="11"/>
      <color indexed="63"/>
      <name val="Calibri"/>
      <family val="2"/>
    </font>
    <font>
      <i/>
      <sz val="11"/>
      <color indexed="23"/>
      <name val="Calibri"/>
      <family val="2"/>
    </font>
    <font>
      <sz val="11"/>
      <color indexed="10"/>
      <name val="Calibri"/>
      <family val="2"/>
    </font>
  </fonts>
  <fills count="25">
    <fill>
      <patternFill patternType="none"/>
    </fill>
    <fill>
      <patternFill patternType="gray125"/>
    </fill>
    <fill>
      <patternFill patternType="solid">
        <fgColor indexed="4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44">
    <xf numFmtId="0" fontId="0" fillId="0" borderId="0"/>
    <xf numFmtId="0" fontId="7"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20" borderId="0" applyNumberFormat="0" applyBorder="0" applyAlignment="0" applyProtection="0"/>
    <xf numFmtId="0" fontId="10" fillId="21" borderId="1" applyNumberFormat="0" applyAlignment="0" applyProtection="0"/>
    <xf numFmtId="0" fontId="11" fillId="22" borderId="2" applyNumberFormat="0" applyAlignment="0" applyProtection="0"/>
    <xf numFmtId="0" fontId="12" fillId="0" borderId="3" applyNumberFormat="0" applyFill="0" applyAlignment="0" applyProtection="0"/>
    <xf numFmtId="0" fontId="13" fillId="5" borderId="0" applyNumberFormat="0" applyBorder="0" applyAlignment="0" applyProtection="0"/>
    <xf numFmtId="0" fontId="14" fillId="8" borderId="1" applyNumberFormat="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3" borderId="0" applyNumberFormat="0" applyBorder="0" applyAlignment="0" applyProtection="0"/>
    <xf numFmtId="0" fontId="7" fillId="24" borderId="7" applyNumberFormat="0" applyFont="0" applyAlignment="0" applyProtection="0"/>
    <xf numFmtId="0" fontId="19" fillId="4" borderId="0" applyNumberFormat="0" applyBorder="0" applyAlignment="0" applyProtection="0"/>
    <xf numFmtId="0" fontId="7" fillId="0" borderId="0"/>
    <xf numFmtId="0" fontId="20" fillId="0" borderId="0" applyNumberFormat="0" applyFill="0" applyBorder="0" applyAlignment="0" applyProtection="0"/>
    <xf numFmtId="0" fontId="21" fillId="0" borderId="8" applyNumberFormat="0" applyFill="0" applyAlignment="0" applyProtection="0"/>
    <xf numFmtId="0" fontId="22" fillId="21" borderId="9"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18">
    <xf numFmtId="0" fontId="0" fillId="0" borderId="0" xfId="0"/>
    <xf numFmtId="0" fontId="1" fillId="2" borderId="0" xfId="0" applyFont="1" applyFill="1"/>
    <xf numFmtId="0" fontId="1" fillId="2" borderId="0" xfId="0" applyNumberFormat="1" applyFont="1" applyFill="1"/>
    <xf numFmtId="0" fontId="2" fillId="0" borderId="0" xfId="0" applyFont="1"/>
    <xf numFmtId="0" fontId="2" fillId="0" borderId="0" xfId="0" applyNumberFormat="1" applyFont="1"/>
    <xf numFmtId="2" fontId="0" fillId="0" borderId="0" xfId="0" applyNumberFormat="1"/>
    <xf numFmtId="10" fontId="0" fillId="0" borderId="0" xfId="0" applyNumberFormat="1"/>
    <xf numFmtId="0" fontId="3" fillId="0" borderId="0" xfId="0" applyFont="1"/>
    <xf numFmtId="1" fontId="2" fillId="0" borderId="0" xfId="0" applyNumberFormat="1" applyFont="1" applyFill="1"/>
    <xf numFmtId="0" fontId="5" fillId="0" borderId="0" xfId="0" applyFont="1" applyFill="1"/>
    <xf numFmtId="0" fontId="6" fillId="0" borderId="0" xfId="0" applyFont="1" applyFill="1"/>
    <xf numFmtId="0" fontId="4" fillId="0" borderId="0" xfId="0" applyFont="1"/>
    <xf numFmtId="2" fontId="2" fillId="0" borderId="0" xfId="0" applyNumberFormat="1" applyFont="1"/>
    <xf numFmtId="2" fontId="7" fillId="0" borderId="0" xfId="1" applyNumberFormat="1"/>
    <xf numFmtId="1" fontId="5" fillId="0" borderId="0" xfId="0" applyNumberFormat="1" applyFont="1" applyFill="1"/>
    <xf numFmtId="1" fontId="2" fillId="0" borderId="0" xfId="1" applyNumberFormat="1" applyFont="1"/>
    <xf numFmtId="1" fontId="2" fillId="0" borderId="0" xfId="1" applyNumberFormat="1" applyFont="1" applyFill="1"/>
    <xf numFmtId="1" fontId="0" fillId="0" borderId="0" xfId="0" applyNumberFormat="1"/>
  </cellXfs>
  <cellStyles count="44">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erekening 2" xfId="26"/>
    <cellStyle name="Controlecel 2" xfId="27"/>
    <cellStyle name="Gekoppelde cel 2" xfId="28"/>
    <cellStyle name="Goed 2" xfId="29"/>
    <cellStyle name="Invoer 2" xfId="30"/>
    <cellStyle name="Kop 1 2" xfId="31"/>
    <cellStyle name="Kop 2 2" xfId="32"/>
    <cellStyle name="Kop 3 2" xfId="33"/>
    <cellStyle name="Kop 4 2" xfId="34"/>
    <cellStyle name="Neutraal 2" xfId="35"/>
    <cellStyle name="Normal" xfId="0" builtinId="0"/>
    <cellStyle name="Normal 2" xfId="1"/>
    <cellStyle name="Notitie 2" xfId="36"/>
    <cellStyle name="Ongeldig 2" xfId="37"/>
    <cellStyle name="Standaard 2" xfId="38"/>
    <cellStyle name="Titel 2" xfId="39"/>
    <cellStyle name="Totaal 2" xfId="40"/>
    <cellStyle name="Uitvoer 2" xfId="41"/>
    <cellStyle name="Verklarende tekst 2" xfId="42"/>
    <cellStyle name="Waarschuwingstekst 2" xfId="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nl-NL"/>
              <a:t>Methane calibration</a:t>
            </a:r>
          </a:p>
        </c:rich>
      </c:tx>
      <c:layout/>
      <c:overlay val="0"/>
    </c:title>
    <c:autoTitleDeleted val="0"/>
    <c:plotArea>
      <c:layout/>
      <c:scatterChart>
        <c:scatterStyle val="lineMarker"/>
        <c:varyColors val="0"/>
        <c:ser>
          <c:idx val="0"/>
          <c:order val="0"/>
          <c:spPr>
            <a:ln w="28575">
              <a:noFill/>
            </a:ln>
          </c:spPr>
          <c:trendline>
            <c:trendlineType val="linear"/>
            <c:intercept val="0"/>
            <c:dispRSqr val="1"/>
            <c:dispEq val="1"/>
            <c:trendlineLbl>
              <c:layout>
                <c:manualLayout>
                  <c:x val="0.11705293088363955"/>
                  <c:y val="0.15150335374744825"/>
                </c:manualLayout>
              </c:layout>
              <c:numFmt formatCode="General" sourceLinked="0"/>
            </c:trendlineLbl>
          </c:trendline>
          <c:xVal>
            <c:numRef>
              <c:f>[1]Sheet1!$C$53:$C$59</c:f>
              <c:numCache>
                <c:formatCode>General</c:formatCode>
                <c:ptCount val="7"/>
                <c:pt idx="0">
                  <c:v>8.3263946711074118E-4</c:v>
                </c:pt>
                <c:pt idx="1">
                  <c:v>1.6638935108153079E-3</c:v>
                </c:pt>
                <c:pt idx="2">
                  <c:v>4.1493775933609959E-3</c:v>
                </c:pt>
                <c:pt idx="3">
                  <c:v>8.2644628099173556E-3</c:v>
                </c:pt>
                <c:pt idx="4">
                  <c:v>1.6393442622950821E-2</c:v>
                </c:pt>
                <c:pt idx="5">
                  <c:v>0.04</c:v>
                </c:pt>
                <c:pt idx="6">
                  <c:v>7.6923076923076927E-2</c:v>
                </c:pt>
              </c:numCache>
            </c:numRef>
          </c:xVal>
          <c:yVal>
            <c:numRef>
              <c:f>[1]Sheet1!$J$53:$J$59</c:f>
              <c:numCache>
                <c:formatCode>General</c:formatCode>
                <c:ptCount val="7"/>
                <c:pt idx="0">
                  <c:v>2.9166666666666665</c:v>
                </c:pt>
                <c:pt idx="1">
                  <c:v>6.5333333333333341</c:v>
                </c:pt>
                <c:pt idx="2">
                  <c:v>15.733333333333334</c:v>
                </c:pt>
                <c:pt idx="3">
                  <c:v>32.800000000000004</c:v>
                </c:pt>
                <c:pt idx="4">
                  <c:v>60.733333333333341</c:v>
                </c:pt>
                <c:pt idx="5">
                  <c:v>135.46666666666667</c:v>
                </c:pt>
                <c:pt idx="6">
                  <c:v>240.20000000000005</c:v>
                </c:pt>
              </c:numCache>
            </c:numRef>
          </c:yVal>
          <c:smooth val="0"/>
          <c:extLst>
            <c:ext xmlns:c16="http://schemas.microsoft.com/office/drawing/2014/chart" uri="{C3380CC4-5D6E-409C-BE32-E72D297353CC}">
              <c16:uniqueId val="{00000001-C06D-4CD9-B9F9-7909D998BA09}"/>
            </c:ext>
          </c:extLst>
        </c:ser>
        <c:dLbls>
          <c:showLegendKey val="0"/>
          <c:showVal val="0"/>
          <c:showCatName val="0"/>
          <c:showSerName val="0"/>
          <c:showPercent val="0"/>
          <c:showBubbleSize val="0"/>
        </c:dLbls>
        <c:axId val="125198336"/>
        <c:axId val="125200256"/>
      </c:scatterChart>
      <c:valAx>
        <c:axId val="125198336"/>
        <c:scaling>
          <c:orientation val="minMax"/>
        </c:scaling>
        <c:delete val="0"/>
        <c:axPos val="b"/>
        <c:title>
          <c:tx>
            <c:rich>
              <a:bodyPr/>
              <a:lstStyle/>
              <a:p>
                <a:pPr>
                  <a:defRPr/>
                </a:pPr>
                <a:r>
                  <a:rPr lang="nl-NL"/>
                  <a:t>% methane</a:t>
                </a:r>
              </a:p>
            </c:rich>
          </c:tx>
          <c:layout/>
          <c:overlay val="0"/>
        </c:title>
        <c:numFmt formatCode="General" sourceLinked="1"/>
        <c:majorTickMark val="out"/>
        <c:minorTickMark val="none"/>
        <c:tickLblPos val="nextTo"/>
        <c:crossAx val="125200256"/>
        <c:crosses val="autoZero"/>
        <c:crossBetween val="midCat"/>
      </c:valAx>
      <c:valAx>
        <c:axId val="125200256"/>
        <c:scaling>
          <c:orientation val="minMax"/>
        </c:scaling>
        <c:delete val="0"/>
        <c:axPos val="l"/>
        <c:title>
          <c:tx>
            <c:rich>
              <a:bodyPr rot="-5400000" vert="horz"/>
              <a:lstStyle/>
              <a:p>
                <a:pPr>
                  <a:defRPr/>
                </a:pPr>
                <a:r>
                  <a:rPr lang="nl-NL"/>
                  <a:t>Area</a:t>
                </a:r>
              </a:p>
            </c:rich>
          </c:tx>
          <c:layout/>
          <c:overlay val="0"/>
        </c:title>
        <c:numFmt formatCode="General" sourceLinked="1"/>
        <c:majorTickMark val="out"/>
        <c:minorTickMark val="none"/>
        <c:tickLblPos val="nextTo"/>
        <c:crossAx val="125198336"/>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495300</xdr:colOff>
      <xdr:row>4</xdr:row>
      <xdr:rowOff>76200</xdr:rowOff>
    </xdr:from>
    <xdr:to>
      <xdr:col>17</xdr:col>
      <xdr:colOff>190500</xdr:colOff>
      <xdr:row>18</xdr:row>
      <xdr:rowOff>152400</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81219_MICROBPC86\03%20Permafrost%20sample%20studies\20160727_Hydrogen_GC_calibration_dihydrogen_methane_CO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53">
          <cell r="C53">
            <v>8.3263946711074118E-4</v>
          </cell>
          <cell r="J53">
            <v>2.9166666666666665</v>
          </cell>
        </row>
        <row r="54">
          <cell r="C54">
            <v>1.6638935108153079E-3</v>
          </cell>
          <cell r="J54">
            <v>6.5333333333333341</v>
          </cell>
        </row>
        <row r="55">
          <cell r="C55">
            <v>4.1493775933609959E-3</v>
          </cell>
          <cell r="J55">
            <v>15.733333333333334</v>
          </cell>
        </row>
        <row r="56">
          <cell r="C56">
            <v>8.2644628099173556E-3</v>
          </cell>
          <cell r="J56">
            <v>32.800000000000004</v>
          </cell>
        </row>
        <row r="57">
          <cell r="C57">
            <v>1.6393442622950821E-2</v>
          </cell>
          <cell r="J57">
            <v>60.733333333333341</v>
          </cell>
        </row>
        <row r="58">
          <cell r="C58">
            <v>0.04</v>
          </cell>
          <cell r="J58">
            <v>135.46666666666667</v>
          </cell>
        </row>
        <row r="59">
          <cell r="C59">
            <v>7.6923076923076927E-2</v>
          </cell>
          <cell r="J59">
            <v>240.20000000000005</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0"/>
  <sheetViews>
    <sheetView workbookViewId="0">
      <selection activeCell="J3" sqref="J3"/>
    </sheetView>
  </sheetViews>
  <sheetFormatPr defaultRowHeight="15" x14ac:dyDescent="0.25"/>
  <cols>
    <col min="2" max="2" width="6.5703125" style="9" customWidth="1"/>
    <col min="9" max="9" width="24.140625" bestFit="1" customWidth="1"/>
    <col min="10" max="10" width="11" bestFit="1" customWidth="1"/>
  </cols>
  <sheetData>
    <row r="1" spans="1:10" x14ac:dyDescent="0.25">
      <c r="A1" t="s">
        <v>49</v>
      </c>
    </row>
    <row r="2" spans="1:10" x14ac:dyDescent="0.25">
      <c r="A2" s="11" t="s">
        <v>0</v>
      </c>
      <c r="B2" s="10" t="s">
        <v>46</v>
      </c>
      <c r="D2" s="4" t="s">
        <v>3</v>
      </c>
      <c r="E2" s="4" t="s">
        <v>4</v>
      </c>
      <c r="F2" s="4" t="s">
        <v>5</v>
      </c>
      <c r="G2" s="4" t="s">
        <v>6</v>
      </c>
      <c r="H2" s="4" t="s">
        <v>7</v>
      </c>
      <c r="I2" s="4" t="s">
        <v>47</v>
      </c>
      <c r="J2" s="12" t="s">
        <v>48</v>
      </c>
    </row>
    <row r="3" spans="1:10" x14ac:dyDescent="0.25">
      <c r="A3" s="1">
        <v>20160802</v>
      </c>
      <c r="B3" s="8">
        <v>0</v>
      </c>
      <c r="C3" s="15">
        <v>13</v>
      </c>
      <c r="D3" s="13">
        <v>0</v>
      </c>
      <c r="E3" s="13">
        <v>0</v>
      </c>
      <c r="F3" s="13">
        <v>0</v>
      </c>
      <c r="G3" s="13">
        <v>0</v>
      </c>
      <c r="H3" s="13">
        <v>0</v>
      </c>
      <c r="I3" s="5">
        <v>0</v>
      </c>
    </row>
    <row r="4" spans="1:10" x14ac:dyDescent="0.25">
      <c r="A4" s="1"/>
      <c r="B4" s="8"/>
      <c r="C4" s="15">
        <v>13</v>
      </c>
      <c r="D4" s="13">
        <v>0</v>
      </c>
      <c r="E4" s="13">
        <v>0</v>
      </c>
      <c r="F4" s="13">
        <v>0</v>
      </c>
      <c r="G4" s="13">
        <v>0</v>
      </c>
      <c r="H4" s="13">
        <v>0</v>
      </c>
      <c r="I4" s="5"/>
    </row>
    <row r="5" spans="1:10" x14ac:dyDescent="0.25">
      <c r="A5" s="1"/>
      <c r="B5" s="8"/>
      <c r="C5" s="15">
        <v>13</v>
      </c>
      <c r="D5" s="13">
        <v>0</v>
      </c>
      <c r="E5" s="13">
        <v>0</v>
      </c>
      <c r="F5" s="13">
        <v>0</v>
      </c>
      <c r="G5" s="13">
        <v>0</v>
      </c>
      <c r="H5" s="13">
        <v>0</v>
      </c>
      <c r="I5" s="5"/>
    </row>
    <row r="6" spans="1:10" x14ac:dyDescent="0.25">
      <c r="A6" s="1"/>
      <c r="B6" s="8"/>
      <c r="C6" s="15">
        <v>14</v>
      </c>
      <c r="D6" s="13">
        <v>0</v>
      </c>
      <c r="E6" s="13">
        <v>0</v>
      </c>
      <c r="F6" s="13">
        <v>0</v>
      </c>
      <c r="G6" s="13">
        <v>0</v>
      </c>
      <c r="H6" s="13">
        <v>0</v>
      </c>
      <c r="I6" s="5"/>
    </row>
    <row r="7" spans="1:10" x14ac:dyDescent="0.25">
      <c r="A7" s="1"/>
      <c r="B7" s="8"/>
      <c r="C7" s="15">
        <v>14</v>
      </c>
      <c r="D7" s="13">
        <v>0</v>
      </c>
      <c r="E7" s="13">
        <v>0</v>
      </c>
      <c r="F7" s="13">
        <v>0</v>
      </c>
      <c r="G7" s="13">
        <v>0</v>
      </c>
      <c r="H7" s="13">
        <v>0</v>
      </c>
      <c r="I7" s="5"/>
    </row>
    <row r="8" spans="1:10" x14ac:dyDescent="0.25">
      <c r="A8" s="1"/>
      <c r="B8" s="8"/>
      <c r="C8" s="15">
        <v>14</v>
      </c>
      <c r="D8" s="13">
        <v>0</v>
      </c>
      <c r="E8" s="13">
        <v>0</v>
      </c>
      <c r="F8" s="13">
        <v>0</v>
      </c>
      <c r="G8" s="13">
        <v>0</v>
      </c>
      <c r="H8" s="13">
        <v>0</v>
      </c>
      <c r="I8" s="5"/>
    </row>
    <row r="9" spans="1:10" x14ac:dyDescent="0.25">
      <c r="A9" s="1"/>
      <c r="B9" s="8"/>
      <c r="C9" s="15">
        <v>15</v>
      </c>
      <c r="D9" s="13">
        <v>0</v>
      </c>
      <c r="E9" s="13">
        <v>0</v>
      </c>
      <c r="F9" s="13">
        <v>0</v>
      </c>
      <c r="G9" s="13">
        <v>0</v>
      </c>
      <c r="H9" s="13">
        <v>0</v>
      </c>
      <c r="I9" s="5"/>
    </row>
    <row r="10" spans="1:10" x14ac:dyDescent="0.25">
      <c r="A10" s="1"/>
      <c r="B10" s="8"/>
      <c r="C10" s="15">
        <v>15</v>
      </c>
      <c r="D10" s="13">
        <v>0</v>
      </c>
      <c r="E10" s="13">
        <v>0</v>
      </c>
      <c r="F10" s="13">
        <v>0</v>
      </c>
      <c r="G10" s="13">
        <v>0</v>
      </c>
      <c r="H10" s="13">
        <v>0</v>
      </c>
      <c r="I10" s="5"/>
    </row>
    <row r="11" spans="1:10" x14ac:dyDescent="0.25">
      <c r="A11" s="1"/>
      <c r="B11" s="8"/>
      <c r="C11" s="15">
        <v>15</v>
      </c>
      <c r="D11" s="13">
        <v>0</v>
      </c>
      <c r="E11" s="13">
        <v>0</v>
      </c>
      <c r="F11" s="13">
        <v>0</v>
      </c>
      <c r="G11" s="13">
        <v>0</v>
      </c>
      <c r="H11" s="13">
        <v>0</v>
      </c>
      <c r="I11" s="5"/>
    </row>
    <row r="12" spans="1:10" x14ac:dyDescent="0.25">
      <c r="A12" s="1">
        <v>20160805</v>
      </c>
      <c r="B12" s="8">
        <v>3</v>
      </c>
      <c r="C12" s="15">
        <v>13</v>
      </c>
      <c r="D12" s="13">
        <v>0</v>
      </c>
      <c r="E12" s="13">
        <v>0</v>
      </c>
      <c r="F12" s="13">
        <v>0</v>
      </c>
      <c r="G12" s="13">
        <v>0</v>
      </c>
      <c r="H12" s="13">
        <v>0</v>
      </c>
      <c r="I12" s="5">
        <v>0</v>
      </c>
    </row>
    <row r="13" spans="1:10" x14ac:dyDescent="0.25">
      <c r="A13" s="1"/>
      <c r="B13" s="8"/>
      <c r="C13" s="15">
        <v>13</v>
      </c>
      <c r="D13" s="13">
        <v>0</v>
      </c>
      <c r="E13" s="13">
        <v>0</v>
      </c>
      <c r="F13" s="13">
        <v>0</v>
      </c>
      <c r="G13" s="13">
        <v>0</v>
      </c>
      <c r="H13" s="13">
        <v>0</v>
      </c>
      <c r="I13" s="5"/>
    </row>
    <row r="14" spans="1:10" x14ac:dyDescent="0.25">
      <c r="A14" s="1"/>
      <c r="B14" s="8"/>
      <c r="C14" s="15">
        <v>13</v>
      </c>
      <c r="D14" s="13">
        <v>0</v>
      </c>
      <c r="E14" s="13">
        <v>0</v>
      </c>
      <c r="F14" s="13">
        <v>0</v>
      </c>
      <c r="G14" s="13">
        <v>0</v>
      </c>
      <c r="H14" s="13">
        <v>0</v>
      </c>
      <c r="I14" s="5"/>
    </row>
    <row r="15" spans="1:10" x14ac:dyDescent="0.25">
      <c r="A15" s="1"/>
      <c r="B15" s="8"/>
      <c r="C15" s="15">
        <v>14</v>
      </c>
      <c r="D15" s="13">
        <v>0</v>
      </c>
      <c r="E15" s="13">
        <v>0</v>
      </c>
      <c r="F15" s="13">
        <v>0</v>
      </c>
      <c r="G15" s="13">
        <v>0</v>
      </c>
      <c r="H15" s="13">
        <v>0</v>
      </c>
      <c r="I15" s="5"/>
    </row>
    <row r="16" spans="1:10" x14ac:dyDescent="0.25">
      <c r="A16" s="1"/>
      <c r="B16" s="8"/>
      <c r="C16" s="15">
        <v>14</v>
      </c>
      <c r="D16" s="13">
        <v>0</v>
      </c>
      <c r="E16" s="13">
        <v>0</v>
      </c>
      <c r="F16" s="13">
        <v>0</v>
      </c>
      <c r="G16" s="13">
        <v>0</v>
      </c>
      <c r="H16" s="13">
        <v>0</v>
      </c>
      <c r="I16" s="5"/>
    </row>
    <row r="17" spans="1:9" x14ac:dyDescent="0.25">
      <c r="A17" s="1"/>
      <c r="B17" s="8"/>
      <c r="C17" s="15">
        <v>14</v>
      </c>
      <c r="D17" s="13">
        <v>0</v>
      </c>
      <c r="E17" s="13">
        <v>0</v>
      </c>
      <c r="F17" s="13">
        <v>0</v>
      </c>
      <c r="G17" s="13">
        <v>0</v>
      </c>
      <c r="H17" s="13">
        <v>0</v>
      </c>
      <c r="I17" s="5"/>
    </row>
    <row r="18" spans="1:9" x14ac:dyDescent="0.25">
      <c r="A18" s="1"/>
      <c r="B18" s="8"/>
      <c r="C18" s="15">
        <v>15</v>
      </c>
      <c r="D18" s="13">
        <v>0</v>
      </c>
      <c r="E18" s="13">
        <v>0</v>
      </c>
      <c r="F18" s="13">
        <v>0</v>
      </c>
      <c r="G18" s="13">
        <v>0</v>
      </c>
      <c r="H18" s="13">
        <v>0</v>
      </c>
      <c r="I18" s="5"/>
    </row>
    <row r="19" spans="1:9" x14ac:dyDescent="0.25">
      <c r="A19" s="1"/>
      <c r="B19" s="8"/>
      <c r="C19" s="15">
        <v>15</v>
      </c>
      <c r="D19" s="13">
        <v>0</v>
      </c>
      <c r="E19" s="13">
        <v>0</v>
      </c>
      <c r="F19" s="13">
        <v>0</v>
      </c>
      <c r="G19" s="13">
        <v>0</v>
      </c>
      <c r="H19" s="13">
        <v>0</v>
      </c>
      <c r="I19" s="5"/>
    </row>
    <row r="20" spans="1:9" x14ac:dyDescent="0.25">
      <c r="A20" s="1"/>
      <c r="B20" s="8"/>
      <c r="C20" s="15">
        <v>15</v>
      </c>
      <c r="D20" s="13">
        <v>0</v>
      </c>
      <c r="E20" s="13">
        <v>0</v>
      </c>
      <c r="F20" s="13">
        <v>0</v>
      </c>
      <c r="G20" s="13">
        <v>0</v>
      </c>
      <c r="H20" s="13">
        <v>0</v>
      </c>
      <c r="I20" s="5"/>
    </row>
    <row r="21" spans="1:9" x14ac:dyDescent="0.25">
      <c r="A21" s="1">
        <v>20160812</v>
      </c>
      <c r="B21" s="8">
        <v>10</v>
      </c>
      <c r="C21" s="15">
        <v>13</v>
      </c>
      <c r="D21" s="13">
        <v>0</v>
      </c>
      <c r="E21" s="13">
        <v>0</v>
      </c>
      <c r="F21" s="13">
        <v>0</v>
      </c>
      <c r="G21" s="13">
        <v>0</v>
      </c>
      <c r="H21" s="13">
        <v>0</v>
      </c>
      <c r="I21" s="5">
        <v>0</v>
      </c>
    </row>
    <row r="22" spans="1:9" x14ac:dyDescent="0.25">
      <c r="A22" s="1"/>
      <c r="B22" s="8"/>
      <c r="C22" s="15">
        <v>13</v>
      </c>
      <c r="D22" s="13">
        <v>0</v>
      </c>
      <c r="E22" s="13">
        <v>0</v>
      </c>
      <c r="F22" s="13">
        <v>0</v>
      </c>
      <c r="G22" s="13">
        <v>0</v>
      </c>
      <c r="H22" s="13">
        <v>0</v>
      </c>
      <c r="I22" s="5"/>
    </row>
    <row r="23" spans="1:9" x14ac:dyDescent="0.25">
      <c r="A23" s="1"/>
      <c r="B23" s="8"/>
      <c r="C23" s="15">
        <v>13</v>
      </c>
      <c r="D23" s="13">
        <v>0</v>
      </c>
      <c r="E23" s="13">
        <v>0</v>
      </c>
      <c r="F23" s="13">
        <v>0</v>
      </c>
      <c r="G23" s="13">
        <v>0</v>
      </c>
      <c r="H23" s="13">
        <v>0</v>
      </c>
      <c r="I23" s="5"/>
    </row>
    <row r="24" spans="1:9" x14ac:dyDescent="0.25">
      <c r="A24" s="1"/>
      <c r="B24" s="8"/>
      <c r="C24" s="15">
        <v>14</v>
      </c>
      <c r="D24" s="13">
        <v>0</v>
      </c>
      <c r="E24" s="13">
        <v>0</v>
      </c>
      <c r="F24" s="13">
        <v>0</v>
      </c>
      <c r="G24" s="13">
        <v>0</v>
      </c>
      <c r="H24" s="13">
        <v>0</v>
      </c>
      <c r="I24" s="5"/>
    </row>
    <row r="25" spans="1:9" x14ac:dyDescent="0.25">
      <c r="A25" s="1"/>
      <c r="B25" s="8"/>
      <c r="C25" s="15">
        <v>14</v>
      </c>
      <c r="D25" s="13">
        <v>0</v>
      </c>
      <c r="E25" s="13">
        <v>0</v>
      </c>
      <c r="F25" s="13">
        <v>0</v>
      </c>
      <c r="G25" s="13">
        <v>0</v>
      </c>
      <c r="H25" s="13">
        <v>0</v>
      </c>
      <c r="I25" s="5"/>
    </row>
    <row r="26" spans="1:9" x14ac:dyDescent="0.25">
      <c r="A26" s="1"/>
      <c r="B26" s="8"/>
      <c r="C26" s="15">
        <v>14</v>
      </c>
      <c r="D26" s="13">
        <v>0</v>
      </c>
      <c r="E26" s="13">
        <v>0</v>
      </c>
      <c r="F26" s="13">
        <v>0</v>
      </c>
      <c r="G26" s="13">
        <v>0</v>
      </c>
      <c r="H26" s="13">
        <v>0</v>
      </c>
      <c r="I26" s="5"/>
    </row>
    <row r="27" spans="1:9" x14ac:dyDescent="0.25">
      <c r="A27" s="1"/>
      <c r="B27" s="8"/>
      <c r="C27" s="15">
        <v>15</v>
      </c>
      <c r="D27" s="13">
        <v>0</v>
      </c>
      <c r="E27" s="13">
        <v>0</v>
      </c>
      <c r="F27" s="13">
        <v>0</v>
      </c>
      <c r="G27" s="13">
        <v>0</v>
      </c>
      <c r="H27" s="13">
        <v>0</v>
      </c>
      <c r="I27" s="5"/>
    </row>
    <row r="28" spans="1:9" x14ac:dyDescent="0.25">
      <c r="A28" s="1"/>
      <c r="B28" s="8"/>
      <c r="C28" s="15">
        <v>15</v>
      </c>
      <c r="D28" s="13">
        <v>0</v>
      </c>
      <c r="E28" s="13">
        <v>0</v>
      </c>
      <c r="F28" s="13">
        <v>0</v>
      </c>
      <c r="G28" s="13">
        <v>0</v>
      </c>
      <c r="H28" s="13">
        <v>0</v>
      </c>
      <c r="I28" s="5"/>
    </row>
    <row r="29" spans="1:9" x14ac:dyDescent="0.25">
      <c r="A29" s="1"/>
      <c r="B29" s="8"/>
      <c r="C29" s="15">
        <v>15</v>
      </c>
      <c r="D29" s="13">
        <v>0</v>
      </c>
      <c r="E29" s="13">
        <v>0</v>
      </c>
      <c r="F29" s="13">
        <v>0</v>
      </c>
      <c r="G29" s="13">
        <v>0</v>
      </c>
      <c r="H29" s="13">
        <v>0</v>
      </c>
      <c r="I29" s="5"/>
    </row>
    <row r="30" spans="1:9" x14ac:dyDescent="0.25">
      <c r="A30" s="2">
        <v>20160816</v>
      </c>
      <c r="B30" s="8">
        <v>14</v>
      </c>
      <c r="C30" s="15">
        <v>13</v>
      </c>
      <c r="D30" s="13">
        <v>0</v>
      </c>
      <c r="E30" s="13">
        <v>0</v>
      </c>
      <c r="F30" s="13">
        <v>0</v>
      </c>
      <c r="G30" s="13">
        <v>0</v>
      </c>
      <c r="H30" s="13">
        <v>0</v>
      </c>
      <c r="I30" s="5">
        <v>0</v>
      </c>
    </row>
    <row r="31" spans="1:9" x14ac:dyDescent="0.25">
      <c r="A31" s="2"/>
      <c r="B31" s="8"/>
      <c r="C31" s="15">
        <v>13</v>
      </c>
      <c r="D31" s="13">
        <v>0</v>
      </c>
      <c r="E31" s="13">
        <v>0</v>
      </c>
      <c r="F31" s="13">
        <v>0</v>
      </c>
      <c r="G31" s="13">
        <v>0</v>
      </c>
      <c r="H31" s="13">
        <v>0</v>
      </c>
      <c r="I31" s="5"/>
    </row>
    <row r="32" spans="1:9" x14ac:dyDescent="0.25">
      <c r="A32" s="2"/>
      <c r="B32" s="8"/>
      <c r="C32" s="15">
        <v>13</v>
      </c>
      <c r="D32" s="13">
        <v>0</v>
      </c>
      <c r="E32" s="13">
        <v>0</v>
      </c>
      <c r="F32" s="13">
        <v>0</v>
      </c>
      <c r="G32" s="13">
        <v>0</v>
      </c>
      <c r="H32" s="13">
        <v>0</v>
      </c>
      <c r="I32" s="5"/>
    </row>
    <row r="33" spans="1:9" x14ac:dyDescent="0.25">
      <c r="A33" s="2"/>
      <c r="B33" s="8"/>
      <c r="C33" s="15">
        <v>14</v>
      </c>
      <c r="D33" s="13">
        <v>0</v>
      </c>
      <c r="E33" s="13">
        <v>0</v>
      </c>
      <c r="F33" s="13">
        <v>0</v>
      </c>
      <c r="G33" s="13">
        <v>0</v>
      </c>
      <c r="H33" s="13">
        <v>0</v>
      </c>
      <c r="I33" s="5"/>
    </row>
    <row r="34" spans="1:9" x14ac:dyDescent="0.25">
      <c r="A34" s="2"/>
      <c r="B34" s="8"/>
      <c r="C34" s="15">
        <v>14</v>
      </c>
      <c r="D34" s="13">
        <v>0</v>
      </c>
      <c r="E34" s="13">
        <v>0</v>
      </c>
      <c r="F34" s="13">
        <v>0</v>
      </c>
      <c r="G34" s="13">
        <v>0</v>
      </c>
      <c r="H34" s="13">
        <v>0</v>
      </c>
      <c r="I34" s="5"/>
    </row>
    <row r="35" spans="1:9" x14ac:dyDescent="0.25">
      <c r="A35" s="2"/>
      <c r="B35" s="8"/>
      <c r="C35" s="15">
        <v>14</v>
      </c>
      <c r="D35" s="13">
        <v>0</v>
      </c>
      <c r="E35" s="13">
        <v>0</v>
      </c>
      <c r="F35" s="13">
        <v>0</v>
      </c>
      <c r="G35" s="13">
        <v>0</v>
      </c>
      <c r="H35" s="13">
        <v>0</v>
      </c>
      <c r="I35" s="5"/>
    </row>
    <row r="36" spans="1:9" x14ac:dyDescent="0.25">
      <c r="A36" s="2"/>
      <c r="B36" s="8"/>
      <c r="C36" s="15">
        <v>15</v>
      </c>
      <c r="D36" s="13">
        <v>0</v>
      </c>
      <c r="E36" s="13">
        <v>0</v>
      </c>
      <c r="F36" s="13">
        <v>0</v>
      </c>
      <c r="G36" s="13">
        <v>0</v>
      </c>
      <c r="H36" s="13">
        <v>0</v>
      </c>
      <c r="I36" s="5"/>
    </row>
    <row r="37" spans="1:9" x14ac:dyDescent="0.25">
      <c r="A37" s="2"/>
      <c r="B37" s="8"/>
      <c r="C37" s="15">
        <v>15</v>
      </c>
      <c r="D37" s="13">
        <v>0</v>
      </c>
      <c r="E37" s="13">
        <v>0</v>
      </c>
      <c r="F37" s="13">
        <v>0</v>
      </c>
      <c r="G37" s="13">
        <v>0</v>
      </c>
      <c r="H37" s="13">
        <v>0</v>
      </c>
      <c r="I37" s="5"/>
    </row>
    <row r="38" spans="1:9" x14ac:dyDescent="0.25">
      <c r="A38" s="2"/>
      <c r="B38" s="8"/>
      <c r="C38" s="15">
        <v>15</v>
      </c>
      <c r="D38" s="13">
        <v>0</v>
      </c>
      <c r="E38" s="13">
        <v>0</v>
      </c>
      <c r="F38" s="13">
        <v>0</v>
      </c>
      <c r="G38" s="13">
        <v>0</v>
      </c>
      <c r="H38" s="13">
        <v>0</v>
      </c>
      <c r="I38" s="5"/>
    </row>
    <row r="39" spans="1:9" x14ac:dyDescent="0.25">
      <c r="A39" s="2">
        <v>20160823</v>
      </c>
      <c r="B39" s="8">
        <v>21</v>
      </c>
      <c r="C39" s="15">
        <v>13</v>
      </c>
      <c r="D39" s="13">
        <v>0</v>
      </c>
      <c r="E39" s="13">
        <v>0</v>
      </c>
      <c r="F39" s="13">
        <v>0</v>
      </c>
      <c r="G39" s="13">
        <v>0</v>
      </c>
      <c r="H39" s="13">
        <v>0</v>
      </c>
      <c r="I39" s="5">
        <v>0</v>
      </c>
    </row>
    <row r="40" spans="1:9" x14ac:dyDescent="0.25">
      <c r="A40" s="2"/>
      <c r="B40" s="8"/>
      <c r="C40" s="15">
        <v>13</v>
      </c>
      <c r="D40" s="13">
        <v>0</v>
      </c>
      <c r="E40" s="13">
        <v>0</v>
      </c>
      <c r="F40" s="13">
        <v>0</v>
      </c>
      <c r="G40" s="13">
        <v>0</v>
      </c>
      <c r="H40" s="13">
        <v>0</v>
      </c>
      <c r="I40" s="5"/>
    </row>
    <row r="41" spans="1:9" x14ac:dyDescent="0.25">
      <c r="A41" s="2"/>
      <c r="B41" s="8"/>
      <c r="C41" s="15">
        <v>13</v>
      </c>
      <c r="D41" s="13">
        <v>0</v>
      </c>
      <c r="E41" s="13">
        <v>0</v>
      </c>
      <c r="F41" s="13">
        <v>0</v>
      </c>
      <c r="G41" s="13">
        <v>0</v>
      </c>
      <c r="H41" s="13">
        <v>0</v>
      </c>
      <c r="I41" s="5"/>
    </row>
    <row r="42" spans="1:9" x14ac:dyDescent="0.25">
      <c r="A42" s="2"/>
      <c r="B42" s="8"/>
      <c r="C42" s="15">
        <v>14</v>
      </c>
      <c r="D42" s="13">
        <v>0</v>
      </c>
      <c r="E42" s="13">
        <v>0</v>
      </c>
      <c r="F42" s="13">
        <v>0</v>
      </c>
      <c r="G42" s="13">
        <v>0</v>
      </c>
      <c r="H42" s="13">
        <v>0</v>
      </c>
      <c r="I42" s="5"/>
    </row>
    <row r="43" spans="1:9" x14ac:dyDescent="0.25">
      <c r="A43" s="2"/>
      <c r="B43" s="8"/>
      <c r="C43" s="15">
        <v>14</v>
      </c>
      <c r="D43" s="13">
        <v>0</v>
      </c>
      <c r="E43" s="13">
        <v>0</v>
      </c>
      <c r="F43" s="13">
        <v>0</v>
      </c>
      <c r="G43" s="13">
        <v>0</v>
      </c>
      <c r="H43" s="13">
        <v>0</v>
      </c>
      <c r="I43" s="5"/>
    </row>
    <row r="44" spans="1:9" x14ac:dyDescent="0.25">
      <c r="A44" s="2"/>
      <c r="B44" s="8"/>
      <c r="C44" s="15">
        <v>14</v>
      </c>
      <c r="D44" s="13">
        <v>0</v>
      </c>
      <c r="E44" s="13">
        <v>0</v>
      </c>
      <c r="F44" s="13">
        <v>0</v>
      </c>
      <c r="G44" s="13">
        <v>0</v>
      </c>
      <c r="H44" s="13">
        <v>0</v>
      </c>
      <c r="I44" s="5"/>
    </row>
    <row r="45" spans="1:9" x14ac:dyDescent="0.25">
      <c r="A45" s="2"/>
      <c r="B45" s="8"/>
      <c r="C45" s="15">
        <v>15</v>
      </c>
      <c r="D45" s="13">
        <v>0</v>
      </c>
      <c r="E45" s="13">
        <v>0</v>
      </c>
      <c r="F45" s="13">
        <v>0</v>
      </c>
      <c r="G45" s="13">
        <v>0</v>
      </c>
      <c r="H45" s="13">
        <v>0</v>
      </c>
      <c r="I45" s="5"/>
    </row>
    <row r="46" spans="1:9" x14ac:dyDescent="0.25">
      <c r="A46" s="2"/>
      <c r="B46" s="8"/>
      <c r="C46" s="15">
        <v>15</v>
      </c>
      <c r="D46" s="13">
        <v>0</v>
      </c>
      <c r="E46" s="13">
        <v>0</v>
      </c>
      <c r="F46" s="13">
        <v>0</v>
      </c>
      <c r="G46" s="13">
        <v>0</v>
      </c>
      <c r="H46" s="13">
        <v>0</v>
      </c>
      <c r="I46" s="5"/>
    </row>
    <row r="47" spans="1:9" x14ac:dyDescent="0.25">
      <c r="A47" s="2"/>
      <c r="B47" s="8"/>
      <c r="C47" s="15">
        <v>15</v>
      </c>
      <c r="D47" s="13">
        <v>0</v>
      </c>
      <c r="E47" s="13">
        <v>0</v>
      </c>
      <c r="F47" s="13">
        <v>0</v>
      </c>
      <c r="G47" s="13">
        <v>0</v>
      </c>
      <c r="H47" s="13">
        <v>0</v>
      </c>
      <c r="I47" s="5"/>
    </row>
    <row r="48" spans="1:9" x14ac:dyDescent="0.25">
      <c r="A48" s="2">
        <v>20160830</v>
      </c>
      <c r="B48" s="8">
        <v>28</v>
      </c>
      <c r="C48" s="15">
        <v>13</v>
      </c>
      <c r="D48" s="13">
        <v>0</v>
      </c>
      <c r="E48" s="13">
        <v>0</v>
      </c>
      <c r="F48" s="13">
        <v>0</v>
      </c>
      <c r="G48" s="13">
        <v>0</v>
      </c>
      <c r="H48" s="13">
        <v>0</v>
      </c>
      <c r="I48" s="5">
        <v>0</v>
      </c>
    </row>
    <row r="49" spans="1:9" x14ac:dyDescent="0.25">
      <c r="A49" s="2"/>
      <c r="B49" s="8"/>
      <c r="C49" s="15">
        <v>13</v>
      </c>
      <c r="D49" s="13">
        <v>0</v>
      </c>
      <c r="E49" s="13">
        <v>0</v>
      </c>
      <c r="F49" s="13">
        <v>0</v>
      </c>
      <c r="G49" s="13">
        <v>0</v>
      </c>
      <c r="H49" s="13">
        <v>0</v>
      </c>
      <c r="I49" s="5"/>
    </row>
    <row r="50" spans="1:9" x14ac:dyDescent="0.25">
      <c r="A50" s="2"/>
      <c r="B50" s="8"/>
      <c r="C50" s="15">
        <v>13</v>
      </c>
      <c r="D50" s="13">
        <v>0</v>
      </c>
      <c r="E50" s="13">
        <v>0</v>
      </c>
      <c r="F50" s="13">
        <v>0</v>
      </c>
      <c r="G50" s="13">
        <v>0</v>
      </c>
      <c r="H50" s="13">
        <v>0</v>
      </c>
      <c r="I50" s="5"/>
    </row>
    <row r="51" spans="1:9" x14ac:dyDescent="0.25">
      <c r="A51" s="2"/>
      <c r="B51" s="8"/>
      <c r="C51" s="15">
        <v>14</v>
      </c>
      <c r="D51" s="13">
        <v>0</v>
      </c>
      <c r="E51" s="13">
        <v>0</v>
      </c>
      <c r="F51" s="13">
        <v>0</v>
      </c>
      <c r="G51" s="13">
        <v>0</v>
      </c>
      <c r="H51" s="13">
        <v>0</v>
      </c>
      <c r="I51" s="5"/>
    </row>
    <row r="52" spans="1:9" x14ac:dyDescent="0.25">
      <c r="A52" s="2"/>
      <c r="B52" s="8"/>
      <c r="C52" s="15">
        <v>14</v>
      </c>
      <c r="D52" s="13">
        <v>0</v>
      </c>
      <c r="E52" s="13">
        <v>0</v>
      </c>
      <c r="F52" s="13">
        <v>0</v>
      </c>
      <c r="G52" s="13">
        <v>0</v>
      </c>
      <c r="H52" s="13">
        <v>0</v>
      </c>
      <c r="I52" s="5"/>
    </row>
    <row r="53" spans="1:9" x14ac:dyDescent="0.25">
      <c r="A53" s="2"/>
      <c r="B53" s="8"/>
      <c r="C53" s="15">
        <v>14</v>
      </c>
      <c r="D53" s="13">
        <v>0</v>
      </c>
      <c r="E53" s="13">
        <v>0</v>
      </c>
      <c r="F53" s="13">
        <v>0</v>
      </c>
      <c r="G53" s="13">
        <v>0</v>
      </c>
      <c r="H53" s="13">
        <v>0</v>
      </c>
      <c r="I53" s="5"/>
    </row>
    <row r="54" spans="1:9" x14ac:dyDescent="0.25">
      <c r="A54" s="2"/>
      <c r="B54" s="8"/>
      <c r="C54" s="15">
        <v>15</v>
      </c>
      <c r="D54" s="13">
        <v>0</v>
      </c>
      <c r="E54" s="13">
        <v>0</v>
      </c>
      <c r="F54" s="13">
        <v>0</v>
      </c>
      <c r="G54" s="13">
        <v>0</v>
      </c>
      <c r="H54" s="13">
        <v>0</v>
      </c>
      <c r="I54" s="5"/>
    </row>
    <row r="55" spans="1:9" x14ac:dyDescent="0.25">
      <c r="A55" s="2"/>
      <c r="B55" s="8"/>
      <c r="C55" s="15">
        <v>15</v>
      </c>
      <c r="D55" s="13">
        <v>0</v>
      </c>
      <c r="E55" s="13">
        <v>0</v>
      </c>
      <c r="F55" s="13">
        <v>0</v>
      </c>
      <c r="G55" s="13">
        <v>0</v>
      </c>
      <c r="H55" s="13">
        <v>0</v>
      </c>
      <c r="I55" s="5"/>
    </row>
    <row r="56" spans="1:9" x14ac:dyDescent="0.25">
      <c r="A56" s="2"/>
      <c r="B56" s="8"/>
      <c r="C56" s="15">
        <v>15</v>
      </c>
      <c r="D56" s="13">
        <v>0</v>
      </c>
      <c r="E56" s="13">
        <v>0</v>
      </c>
      <c r="F56" s="13">
        <v>0</v>
      </c>
      <c r="G56" s="13">
        <v>0</v>
      </c>
      <c r="H56" s="13">
        <v>0</v>
      </c>
      <c r="I56" s="5"/>
    </row>
    <row r="57" spans="1:9" x14ac:dyDescent="0.25">
      <c r="A57" s="2">
        <v>20160906</v>
      </c>
      <c r="B57" s="8">
        <v>35</v>
      </c>
      <c r="C57" s="15">
        <v>13</v>
      </c>
      <c r="D57" s="13">
        <v>0.83</v>
      </c>
      <c r="E57" s="13">
        <v>0.54</v>
      </c>
      <c r="F57" s="13">
        <v>2.5600000000000001E-2</v>
      </c>
      <c r="G57" s="13">
        <v>1.6919999999999999</v>
      </c>
      <c r="H57" s="13">
        <v>1.113</v>
      </c>
      <c r="I57" s="5">
        <v>0</v>
      </c>
    </row>
    <row r="58" spans="1:9" x14ac:dyDescent="0.25">
      <c r="A58" s="1"/>
      <c r="B58" s="8"/>
      <c r="C58" s="15">
        <v>13</v>
      </c>
      <c r="D58" s="13">
        <v>0.9</v>
      </c>
      <c r="E58" s="13">
        <v>0.57999999999999996</v>
      </c>
      <c r="F58" s="13">
        <v>2.5600000000000001E-2</v>
      </c>
      <c r="G58" s="13">
        <v>1.8260000000000001</v>
      </c>
      <c r="H58" s="13">
        <v>0.89100000000000001</v>
      </c>
      <c r="I58" s="5"/>
    </row>
    <row r="59" spans="1:9" x14ac:dyDescent="0.25">
      <c r="A59" s="1"/>
      <c r="B59" s="8"/>
      <c r="C59" s="15">
        <v>13</v>
      </c>
      <c r="D59" s="13">
        <v>0.82</v>
      </c>
      <c r="E59" s="13">
        <v>0.51</v>
      </c>
      <c r="F59" s="13">
        <v>2.6800000000000001E-2</v>
      </c>
      <c r="G59" s="13">
        <v>1.667</v>
      </c>
      <c r="H59" s="13">
        <v>0.53200000000000003</v>
      </c>
      <c r="I59" s="5"/>
    </row>
    <row r="60" spans="1:9" x14ac:dyDescent="0.25">
      <c r="A60" s="1"/>
      <c r="B60" s="8"/>
      <c r="C60" s="15">
        <v>14</v>
      </c>
      <c r="D60" s="13">
        <v>0.93</v>
      </c>
      <c r="E60" s="13">
        <v>0.7</v>
      </c>
      <c r="F60" s="13">
        <v>2.23E-2</v>
      </c>
      <c r="G60" s="13">
        <v>1.619</v>
      </c>
      <c r="H60" s="13">
        <v>1.2490000000000001</v>
      </c>
      <c r="I60" s="5"/>
    </row>
    <row r="61" spans="1:9" x14ac:dyDescent="0.25">
      <c r="A61" s="1"/>
      <c r="B61" s="8"/>
      <c r="C61" s="15">
        <v>14</v>
      </c>
      <c r="D61" s="13">
        <v>0.99</v>
      </c>
      <c r="E61" s="13">
        <v>0.66</v>
      </c>
      <c r="F61" s="13">
        <v>2.52E-2</v>
      </c>
      <c r="G61" s="13">
        <v>1.728</v>
      </c>
      <c r="H61" s="13">
        <v>0.81200000000000006</v>
      </c>
      <c r="I61" s="5"/>
    </row>
    <row r="62" spans="1:9" x14ac:dyDescent="0.25">
      <c r="A62" s="1"/>
      <c r="B62" s="8"/>
      <c r="C62" s="15">
        <v>14</v>
      </c>
      <c r="D62" s="13">
        <v>1.1000000000000001</v>
      </c>
      <c r="E62" s="13">
        <v>0.64</v>
      </c>
      <c r="F62" s="13">
        <v>2.81E-2</v>
      </c>
      <c r="G62" s="13">
        <v>1.873</v>
      </c>
      <c r="H62" s="13">
        <v>1.157</v>
      </c>
      <c r="I62" s="5"/>
    </row>
    <row r="63" spans="1:9" x14ac:dyDescent="0.25">
      <c r="A63" s="1"/>
      <c r="B63" s="8"/>
      <c r="C63" s="15">
        <v>15</v>
      </c>
      <c r="D63" s="13">
        <v>0</v>
      </c>
      <c r="E63" s="13">
        <v>0</v>
      </c>
      <c r="F63" s="13">
        <v>0</v>
      </c>
      <c r="G63" s="13">
        <v>0</v>
      </c>
      <c r="H63" s="13">
        <v>0</v>
      </c>
      <c r="I63" s="5"/>
    </row>
    <row r="64" spans="1:9" x14ac:dyDescent="0.25">
      <c r="A64" s="1"/>
      <c r="B64" s="8"/>
      <c r="C64" s="15">
        <v>15</v>
      </c>
      <c r="D64" s="13">
        <v>0</v>
      </c>
      <c r="E64" s="13">
        <v>0</v>
      </c>
      <c r="F64" s="13">
        <v>0</v>
      </c>
      <c r="G64" s="13">
        <v>0</v>
      </c>
      <c r="H64" s="13">
        <v>0</v>
      </c>
      <c r="I64" s="5"/>
    </row>
    <row r="65" spans="1:9" x14ac:dyDescent="0.25">
      <c r="A65" s="1"/>
      <c r="B65" s="8"/>
      <c r="C65" s="15">
        <v>15</v>
      </c>
      <c r="D65" s="13">
        <v>0</v>
      </c>
      <c r="E65" s="13">
        <v>0</v>
      </c>
      <c r="F65" s="13">
        <v>0</v>
      </c>
      <c r="G65" s="13">
        <v>0</v>
      </c>
      <c r="H65" s="13">
        <v>0</v>
      </c>
      <c r="I65" s="5"/>
    </row>
    <row r="66" spans="1:9" x14ac:dyDescent="0.25">
      <c r="A66" s="2">
        <v>20160913</v>
      </c>
      <c r="B66" s="8">
        <v>42</v>
      </c>
      <c r="C66" s="15">
        <v>13</v>
      </c>
      <c r="D66" s="13">
        <v>2.6</v>
      </c>
      <c r="E66" s="13">
        <v>1.5</v>
      </c>
      <c r="F66" s="13">
        <v>2.8199999999999999E-2</v>
      </c>
      <c r="G66" s="13">
        <v>5.3159999999999998</v>
      </c>
      <c r="H66" s="13">
        <v>1.012</v>
      </c>
      <c r="I66" s="5">
        <f t="shared" ref="I66" si="0">GEOMEAN(D66:D74)</f>
        <v>1.8903223593334952</v>
      </c>
    </row>
    <row r="67" spans="1:9" x14ac:dyDescent="0.25">
      <c r="A67" s="2"/>
      <c r="B67" s="8"/>
      <c r="C67" s="15">
        <v>13</v>
      </c>
      <c r="D67" s="13">
        <v>2.5</v>
      </c>
      <c r="E67" s="13">
        <v>1.4</v>
      </c>
      <c r="F67" s="13">
        <v>2.98E-2</v>
      </c>
      <c r="G67" s="13">
        <v>5.1589999999999998</v>
      </c>
      <c r="H67" s="13">
        <v>0.73299999999999998</v>
      </c>
      <c r="I67" s="5"/>
    </row>
    <row r="68" spans="1:9" x14ac:dyDescent="0.25">
      <c r="A68" s="2"/>
      <c r="B68" s="8"/>
      <c r="C68" s="15">
        <v>13</v>
      </c>
      <c r="D68" s="13">
        <v>2.4</v>
      </c>
      <c r="E68" s="13">
        <v>1.4</v>
      </c>
      <c r="F68" s="13">
        <v>2.8299999999999999E-2</v>
      </c>
      <c r="G68" s="13">
        <v>4.9619999999999997</v>
      </c>
      <c r="H68" s="13">
        <v>0.92100000000000004</v>
      </c>
      <c r="I68" s="5"/>
    </row>
    <row r="69" spans="1:9" x14ac:dyDescent="0.25">
      <c r="A69" s="2"/>
      <c r="B69" s="8"/>
      <c r="C69" s="15">
        <v>14</v>
      </c>
      <c r="D69" s="13">
        <v>2.6</v>
      </c>
      <c r="E69" s="13">
        <v>1.5</v>
      </c>
      <c r="F69" s="13">
        <v>2.8400000000000002E-2</v>
      </c>
      <c r="G69" s="13">
        <v>4.32</v>
      </c>
      <c r="H69" s="13">
        <v>0.95699999999999996</v>
      </c>
      <c r="I69" s="5"/>
    </row>
    <row r="70" spans="1:9" x14ac:dyDescent="0.25">
      <c r="A70" s="2"/>
      <c r="B70" s="8"/>
      <c r="C70" s="15">
        <v>14</v>
      </c>
      <c r="D70" s="13">
        <v>2.6</v>
      </c>
      <c r="E70" s="13">
        <v>1.5</v>
      </c>
      <c r="F70" s="13">
        <v>2.8199999999999999E-2</v>
      </c>
      <c r="G70" s="13">
        <v>4.298</v>
      </c>
      <c r="H70" s="13">
        <v>0.88</v>
      </c>
      <c r="I70" s="5"/>
    </row>
    <row r="71" spans="1:9" x14ac:dyDescent="0.25">
      <c r="A71" s="2"/>
      <c r="B71" s="8"/>
      <c r="C71" s="15">
        <v>14</v>
      </c>
      <c r="D71" s="13">
        <v>2.7</v>
      </c>
      <c r="E71" s="13">
        <v>1.7</v>
      </c>
      <c r="F71" s="13">
        <v>2.6700000000000002E-2</v>
      </c>
      <c r="G71" s="13">
        <v>4.399</v>
      </c>
      <c r="H71" s="13">
        <v>1.0980000000000001</v>
      </c>
      <c r="I71" s="5"/>
    </row>
    <row r="72" spans="1:9" x14ac:dyDescent="0.25">
      <c r="A72" s="2"/>
      <c r="B72" s="8"/>
      <c r="C72" s="15">
        <v>15</v>
      </c>
      <c r="D72" s="13">
        <v>1.1000000000000001</v>
      </c>
      <c r="E72" s="13">
        <v>0.6</v>
      </c>
      <c r="F72" s="13">
        <v>3.0300000000000001E-2</v>
      </c>
      <c r="G72" s="13">
        <v>2.3490000000000002</v>
      </c>
      <c r="H72" s="13">
        <v>1.0820000000000001</v>
      </c>
      <c r="I72" s="5"/>
    </row>
    <row r="73" spans="1:9" x14ac:dyDescent="0.25">
      <c r="A73" s="2"/>
      <c r="B73" s="8"/>
      <c r="C73" s="15">
        <v>15</v>
      </c>
      <c r="D73" s="13">
        <v>1.2</v>
      </c>
      <c r="E73" s="13">
        <v>0.68</v>
      </c>
      <c r="F73" s="13">
        <v>3.04E-2</v>
      </c>
      <c r="G73" s="13">
        <v>2.6619999999999999</v>
      </c>
      <c r="H73" s="13">
        <v>0.95</v>
      </c>
      <c r="I73" s="5"/>
    </row>
    <row r="74" spans="1:9" x14ac:dyDescent="0.25">
      <c r="A74" s="2"/>
      <c r="B74" s="8"/>
      <c r="C74" s="15">
        <v>15</v>
      </c>
      <c r="D74" s="13">
        <v>0.82</v>
      </c>
      <c r="E74" s="13">
        <v>0.59</v>
      </c>
      <c r="F74" s="13">
        <v>2.3E-2</v>
      </c>
      <c r="G74" s="13">
        <v>1.76</v>
      </c>
      <c r="H74" s="13">
        <v>0.98699999999999999</v>
      </c>
      <c r="I74" s="5"/>
    </row>
    <row r="75" spans="1:9" x14ac:dyDescent="0.25">
      <c r="A75" s="2">
        <v>20160919</v>
      </c>
      <c r="B75" s="8">
        <v>48</v>
      </c>
      <c r="C75" s="15">
        <v>13</v>
      </c>
      <c r="D75" s="13">
        <v>3.1</v>
      </c>
      <c r="E75" s="13">
        <v>2.1</v>
      </c>
      <c r="F75" s="13">
        <v>2.5399999999999999E-2</v>
      </c>
      <c r="G75" s="13">
        <v>5.5</v>
      </c>
      <c r="H75" s="13">
        <v>1.268</v>
      </c>
      <c r="I75" s="5">
        <f t="shared" ref="I75:I111" si="1">GEOMEAN(D75:D83)</f>
        <v>2.9395043202704239</v>
      </c>
    </row>
    <row r="76" spans="1:9" x14ac:dyDescent="0.25">
      <c r="A76" s="1"/>
      <c r="B76" s="8"/>
      <c r="C76" s="15">
        <v>13</v>
      </c>
      <c r="D76" s="13">
        <v>3.1</v>
      </c>
      <c r="E76" s="13">
        <v>2</v>
      </c>
      <c r="F76" s="13">
        <v>2.69E-2</v>
      </c>
      <c r="G76" s="13">
        <v>5.4939999999999998</v>
      </c>
      <c r="H76" s="13">
        <v>1.0189999999999999</v>
      </c>
      <c r="I76" s="5"/>
    </row>
    <row r="77" spans="1:9" x14ac:dyDescent="0.25">
      <c r="A77" s="1"/>
      <c r="B77" s="8"/>
      <c r="C77" s="15">
        <v>13</v>
      </c>
      <c r="D77" s="13">
        <v>3.6</v>
      </c>
      <c r="E77" s="13">
        <v>2.1</v>
      </c>
      <c r="F77" s="13">
        <v>2.8899999999999999E-2</v>
      </c>
      <c r="G77" s="13">
        <v>6.2629999999999999</v>
      </c>
      <c r="H77" s="13">
        <v>1.022</v>
      </c>
      <c r="I77" s="5"/>
    </row>
    <row r="78" spans="1:9" x14ac:dyDescent="0.25">
      <c r="A78" s="1"/>
      <c r="B78" s="8"/>
      <c r="C78" s="15">
        <v>14</v>
      </c>
      <c r="D78" s="13">
        <v>4.0999999999999996</v>
      </c>
      <c r="E78" s="13">
        <v>2.4</v>
      </c>
      <c r="F78" s="13">
        <v>2.8500000000000001E-2</v>
      </c>
      <c r="G78" s="13">
        <v>6.3529999999999998</v>
      </c>
      <c r="H78" s="13">
        <v>1.115</v>
      </c>
      <c r="I78" s="5"/>
    </row>
    <row r="79" spans="1:9" x14ac:dyDescent="0.25">
      <c r="A79" s="1"/>
      <c r="B79" s="8"/>
      <c r="C79" s="15">
        <v>14</v>
      </c>
      <c r="D79" s="13">
        <v>4</v>
      </c>
      <c r="E79" s="13">
        <v>2.4</v>
      </c>
      <c r="F79" s="13">
        <v>2.8000000000000001E-2</v>
      </c>
      <c r="G79" s="13">
        <v>6.181</v>
      </c>
      <c r="H79" s="13">
        <v>0.68400000000000005</v>
      </c>
      <c r="I79" s="5"/>
    </row>
    <row r="80" spans="1:9" x14ac:dyDescent="0.25">
      <c r="A80" s="1"/>
      <c r="B80" s="8"/>
      <c r="C80" s="15">
        <v>14</v>
      </c>
      <c r="D80" s="13">
        <v>3.8</v>
      </c>
      <c r="E80" s="13">
        <v>2.4</v>
      </c>
      <c r="F80" s="13">
        <v>2.7E-2</v>
      </c>
      <c r="G80" s="13">
        <v>5.9960000000000004</v>
      </c>
      <c r="H80" s="13">
        <v>1.042</v>
      </c>
      <c r="I80" s="5"/>
    </row>
    <row r="81" spans="1:9" x14ac:dyDescent="0.25">
      <c r="A81" s="1"/>
      <c r="B81" s="8"/>
      <c r="C81" s="15">
        <v>15</v>
      </c>
      <c r="D81" s="13">
        <v>2</v>
      </c>
      <c r="E81" s="13">
        <v>1.2</v>
      </c>
      <c r="F81" s="13">
        <v>2.8000000000000001E-2</v>
      </c>
      <c r="G81" s="13">
        <v>4.0540000000000003</v>
      </c>
      <c r="H81" s="13">
        <v>0.95399999999999996</v>
      </c>
      <c r="I81" s="5"/>
    </row>
    <row r="82" spans="1:9" x14ac:dyDescent="0.25">
      <c r="A82" s="1"/>
      <c r="B82" s="8"/>
      <c r="C82" s="15">
        <v>15</v>
      </c>
      <c r="D82" s="13">
        <v>2</v>
      </c>
      <c r="E82" s="13">
        <v>1.2</v>
      </c>
      <c r="F82" s="13">
        <v>2.8400000000000002E-2</v>
      </c>
      <c r="G82" s="13">
        <v>4.0510000000000002</v>
      </c>
      <c r="H82" s="13">
        <v>1.0669999999999999</v>
      </c>
      <c r="I82" s="5"/>
    </row>
    <row r="83" spans="1:9" x14ac:dyDescent="0.25">
      <c r="A83" s="1"/>
      <c r="B83" s="8"/>
      <c r="C83" s="15">
        <v>15</v>
      </c>
      <c r="D83" s="13">
        <v>1.9</v>
      </c>
      <c r="E83" s="13">
        <v>1.1000000000000001</v>
      </c>
      <c r="F83" s="13">
        <v>2.8500000000000001E-2</v>
      </c>
      <c r="G83" s="13">
        <v>3.7919999999999998</v>
      </c>
      <c r="H83" s="13">
        <v>1.202</v>
      </c>
      <c r="I83" s="5"/>
    </row>
    <row r="84" spans="1:9" x14ac:dyDescent="0.25">
      <c r="A84" s="2">
        <v>20160927</v>
      </c>
      <c r="B84" s="8">
        <v>56</v>
      </c>
      <c r="C84" s="15">
        <v>13</v>
      </c>
      <c r="D84" s="13">
        <v>5.5</v>
      </c>
      <c r="E84" s="13">
        <v>3.2</v>
      </c>
      <c r="F84" s="13">
        <v>2.8799999999999999E-2</v>
      </c>
      <c r="G84" s="13">
        <v>8.657</v>
      </c>
      <c r="H84" s="13">
        <v>1.107</v>
      </c>
      <c r="I84" s="5">
        <f t="shared" ref="I84" si="2">GEOMEAN(D84:D92)</f>
        <v>4.7272020835884225</v>
      </c>
    </row>
    <row r="85" spans="1:9" x14ac:dyDescent="0.25">
      <c r="A85" s="1"/>
      <c r="B85" s="8"/>
      <c r="C85" s="15">
        <v>13</v>
      </c>
      <c r="D85" s="13">
        <v>5.2</v>
      </c>
      <c r="E85" s="13">
        <v>3.1</v>
      </c>
      <c r="F85" s="13">
        <v>2.8400000000000002E-2</v>
      </c>
      <c r="G85" s="13">
        <v>8.1910000000000007</v>
      </c>
      <c r="H85" s="13">
        <v>0.96899999999999997</v>
      </c>
      <c r="I85" s="5"/>
    </row>
    <row r="86" spans="1:9" x14ac:dyDescent="0.25">
      <c r="A86" s="1"/>
      <c r="B86" s="8"/>
      <c r="C86" s="15">
        <v>13</v>
      </c>
      <c r="D86" s="13">
        <v>5.2</v>
      </c>
      <c r="E86" s="13">
        <v>3.1</v>
      </c>
      <c r="F86" s="13">
        <v>2.76E-2</v>
      </c>
      <c r="G86" s="13">
        <v>8.0540000000000003</v>
      </c>
      <c r="H86" s="13">
        <v>0.93</v>
      </c>
      <c r="I86" s="5"/>
    </row>
    <row r="87" spans="1:9" x14ac:dyDescent="0.25">
      <c r="A87" s="1"/>
      <c r="B87" s="8"/>
      <c r="C87" s="15">
        <v>14</v>
      </c>
      <c r="D87" s="13">
        <v>5.5</v>
      </c>
      <c r="E87" s="13">
        <v>3.4</v>
      </c>
      <c r="F87" s="13">
        <v>2.69E-2</v>
      </c>
      <c r="G87" s="13">
        <v>7.5529999999999999</v>
      </c>
      <c r="H87" s="13">
        <v>0.91700000000000004</v>
      </c>
      <c r="I87" s="5"/>
    </row>
    <row r="88" spans="1:9" x14ac:dyDescent="0.25">
      <c r="A88" s="1"/>
      <c r="B88" s="8"/>
      <c r="C88" s="15">
        <v>14</v>
      </c>
      <c r="D88" s="13">
        <v>5.8</v>
      </c>
      <c r="E88" s="13">
        <v>3.4</v>
      </c>
      <c r="F88" s="13">
        <v>2.8299999999999999E-2</v>
      </c>
      <c r="G88" s="13">
        <v>8</v>
      </c>
      <c r="H88" s="13">
        <v>0.82599999999999996</v>
      </c>
      <c r="I88" s="5"/>
    </row>
    <row r="89" spans="1:9" x14ac:dyDescent="0.25">
      <c r="A89" s="1"/>
      <c r="B89" s="8"/>
      <c r="C89" s="15">
        <v>14</v>
      </c>
      <c r="D89" s="13">
        <v>5.8</v>
      </c>
      <c r="E89" s="13">
        <v>3.4</v>
      </c>
      <c r="F89" s="13">
        <v>2.8500000000000001E-2</v>
      </c>
      <c r="G89" s="13">
        <v>7.97</v>
      </c>
      <c r="H89" s="13">
        <v>0.79700000000000004</v>
      </c>
      <c r="I89" s="5"/>
    </row>
    <row r="90" spans="1:9" x14ac:dyDescent="0.25">
      <c r="A90" s="1"/>
      <c r="B90" s="8"/>
      <c r="C90" s="15">
        <v>15</v>
      </c>
      <c r="D90" s="13">
        <v>3.6</v>
      </c>
      <c r="E90" s="13">
        <v>2.1</v>
      </c>
      <c r="F90" s="13">
        <v>2.87E-2</v>
      </c>
      <c r="G90" s="13">
        <v>6.6929999999999996</v>
      </c>
      <c r="H90" s="13">
        <v>0.76900000000000002</v>
      </c>
      <c r="I90" s="5"/>
    </row>
    <row r="91" spans="1:9" x14ac:dyDescent="0.25">
      <c r="A91" s="1"/>
      <c r="B91" s="8"/>
      <c r="C91" s="15">
        <v>15</v>
      </c>
      <c r="D91" s="13">
        <v>3.5</v>
      </c>
      <c r="E91" s="13">
        <v>2.1</v>
      </c>
      <c r="F91" s="13">
        <v>2.75E-2</v>
      </c>
      <c r="G91" s="13">
        <v>6.4880000000000004</v>
      </c>
      <c r="H91" s="13">
        <v>0.84399999999999997</v>
      </c>
      <c r="I91" s="5"/>
    </row>
    <row r="92" spans="1:9" x14ac:dyDescent="0.25">
      <c r="A92" s="1"/>
      <c r="B92" s="8"/>
      <c r="C92" s="15">
        <v>15</v>
      </c>
      <c r="D92" s="13">
        <v>3.4</v>
      </c>
      <c r="E92" s="13">
        <v>2.1</v>
      </c>
      <c r="F92" s="13">
        <v>2.7099999999999999E-2</v>
      </c>
      <c r="G92" s="13">
        <v>6.2880000000000003</v>
      </c>
      <c r="H92" s="13">
        <v>0.88400000000000001</v>
      </c>
      <c r="I92" s="5"/>
    </row>
    <row r="93" spans="1:9" x14ac:dyDescent="0.25">
      <c r="A93" s="2">
        <v>20161005</v>
      </c>
      <c r="B93" s="8">
        <v>64</v>
      </c>
      <c r="C93" s="15">
        <v>13</v>
      </c>
      <c r="D93" s="13">
        <v>7</v>
      </c>
      <c r="E93" s="13">
        <v>4.5999999999999996</v>
      </c>
      <c r="F93" s="13">
        <v>2.5399999999999999E-2</v>
      </c>
      <c r="G93" s="13">
        <v>13.988</v>
      </c>
      <c r="H93" s="13">
        <v>1.0089999999999999</v>
      </c>
      <c r="I93" s="5">
        <f t="shared" si="1"/>
        <v>6.3855596916895809</v>
      </c>
    </row>
    <row r="94" spans="1:9" x14ac:dyDescent="0.25">
      <c r="A94" s="1"/>
      <c r="B94" s="8"/>
      <c r="C94" s="15">
        <v>13</v>
      </c>
      <c r="D94" s="13">
        <v>7.3</v>
      </c>
      <c r="E94" s="13">
        <v>4.2</v>
      </c>
      <c r="F94" s="13">
        <v>2.92E-2</v>
      </c>
      <c r="G94" s="13">
        <v>14.606</v>
      </c>
      <c r="H94" s="13">
        <v>0.86799999999999999</v>
      </c>
      <c r="I94" s="5"/>
    </row>
    <row r="95" spans="1:9" x14ac:dyDescent="0.25">
      <c r="A95" s="1"/>
      <c r="B95" s="8"/>
      <c r="C95" s="15">
        <v>13</v>
      </c>
      <c r="D95" s="13">
        <v>6.8</v>
      </c>
      <c r="E95" s="13">
        <v>4</v>
      </c>
      <c r="F95" s="13">
        <v>2.8299999999999999E-2</v>
      </c>
      <c r="G95" s="13">
        <v>28.492000000000001</v>
      </c>
      <c r="H95" s="13">
        <v>0.90300000000000002</v>
      </c>
      <c r="I95" s="5"/>
    </row>
    <row r="96" spans="1:9" x14ac:dyDescent="0.25">
      <c r="A96" s="1"/>
      <c r="B96" s="8"/>
      <c r="C96" s="15">
        <v>14</v>
      </c>
      <c r="D96" s="13">
        <v>7.7</v>
      </c>
      <c r="E96" s="13">
        <v>4.5</v>
      </c>
      <c r="F96" s="13">
        <v>2.86E-2</v>
      </c>
      <c r="G96" s="13">
        <v>9.6999999999999993</v>
      </c>
      <c r="H96" s="13">
        <v>1.135</v>
      </c>
      <c r="I96" s="5"/>
    </row>
    <row r="97" spans="1:9" x14ac:dyDescent="0.25">
      <c r="A97" s="1"/>
      <c r="B97" s="8"/>
      <c r="C97" s="15">
        <v>14</v>
      </c>
      <c r="D97" s="13">
        <v>7.7</v>
      </c>
      <c r="E97" s="13">
        <v>4.4000000000000004</v>
      </c>
      <c r="F97" s="13">
        <v>2.8899999999999999E-2</v>
      </c>
      <c r="G97" s="13">
        <v>9.6940000000000008</v>
      </c>
      <c r="H97" s="13">
        <v>0.871</v>
      </c>
      <c r="I97" s="5"/>
    </row>
    <row r="98" spans="1:9" x14ac:dyDescent="0.25">
      <c r="A98" s="1"/>
      <c r="B98" s="8"/>
      <c r="C98" s="15">
        <v>14</v>
      </c>
      <c r="D98" s="13">
        <v>7</v>
      </c>
      <c r="E98" s="13">
        <v>4</v>
      </c>
      <c r="F98" s="13">
        <v>2.9100000000000001E-2</v>
      </c>
      <c r="G98" s="13">
        <v>8.8439999999999994</v>
      </c>
      <c r="H98" s="13">
        <v>1.0920000000000001</v>
      </c>
      <c r="I98" s="5"/>
    </row>
    <row r="99" spans="1:9" x14ac:dyDescent="0.25">
      <c r="A99" s="1"/>
      <c r="B99" s="8"/>
      <c r="C99" s="15">
        <v>15</v>
      </c>
      <c r="D99" s="13">
        <v>5.0999999999999996</v>
      </c>
      <c r="E99" s="13">
        <v>3</v>
      </c>
      <c r="F99" s="13">
        <v>2.8199999999999999E-2</v>
      </c>
      <c r="G99" s="13">
        <v>8.3640000000000008</v>
      </c>
      <c r="H99" s="13">
        <v>0.91900000000000004</v>
      </c>
      <c r="I99" s="5"/>
    </row>
    <row r="100" spans="1:9" x14ac:dyDescent="0.25">
      <c r="A100" s="1"/>
      <c r="B100" s="8"/>
      <c r="C100" s="15">
        <v>15</v>
      </c>
      <c r="D100" s="13">
        <v>5</v>
      </c>
      <c r="E100" s="13">
        <v>2.9</v>
      </c>
      <c r="F100" s="13">
        <v>2.8299999999999999E-2</v>
      </c>
      <c r="G100" s="13">
        <v>8.157</v>
      </c>
      <c r="H100" s="13">
        <v>0.91900000000000004</v>
      </c>
      <c r="I100" s="5"/>
    </row>
    <row r="101" spans="1:9" x14ac:dyDescent="0.25">
      <c r="A101" s="1"/>
      <c r="B101" s="8"/>
      <c r="C101" s="15">
        <v>15</v>
      </c>
      <c r="D101" s="13">
        <v>4.8</v>
      </c>
      <c r="E101" s="13">
        <v>2.9</v>
      </c>
      <c r="F101" s="13">
        <v>2.8000000000000001E-2</v>
      </c>
      <c r="G101" s="13">
        <v>7.899</v>
      </c>
      <c r="H101" s="13">
        <v>0.89900000000000002</v>
      </c>
      <c r="I101" s="5"/>
    </row>
    <row r="102" spans="1:9" x14ac:dyDescent="0.25">
      <c r="A102" s="2">
        <v>20161027</v>
      </c>
      <c r="B102" s="8">
        <v>86</v>
      </c>
      <c r="C102" s="15">
        <v>13</v>
      </c>
      <c r="D102" s="13">
        <v>13.4</v>
      </c>
      <c r="E102" s="13">
        <v>7.9</v>
      </c>
      <c r="F102" s="13">
        <v>2.8299999999999999E-2</v>
      </c>
      <c r="G102" s="13">
        <v>13.943</v>
      </c>
      <c r="H102" s="13">
        <v>0.94199999999999995</v>
      </c>
      <c r="I102" s="5">
        <f t="shared" ref="I102" si="3">GEOMEAN(D102:D110)</f>
        <v>13.019545164567699</v>
      </c>
    </row>
    <row r="103" spans="1:9" x14ac:dyDescent="0.25">
      <c r="A103" s="1"/>
      <c r="B103" s="8"/>
      <c r="C103" s="15">
        <v>13</v>
      </c>
      <c r="D103" s="13">
        <v>12.9</v>
      </c>
      <c r="E103" s="13">
        <v>7.5</v>
      </c>
      <c r="F103" s="13">
        <v>2.8400000000000002E-2</v>
      </c>
      <c r="G103" s="13">
        <v>13.282999999999999</v>
      </c>
      <c r="H103" s="13">
        <v>1.091</v>
      </c>
      <c r="I103" s="5"/>
    </row>
    <row r="104" spans="1:9" x14ac:dyDescent="0.25">
      <c r="A104" s="1"/>
      <c r="B104" s="8"/>
      <c r="C104" s="15">
        <v>13</v>
      </c>
      <c r="D104" s="13">
        <v>13.8</v>
      </c>
      <c r="E104" s="13">
        <v>8</v>
      </c>
      <c r="F104" s="13">
        <v>2.87E-2</v>
      </c>
      <c r="G104" s="13">
        <v>14.329000000000001</v>
      </c>
      <c r="H104" s="13">
        <v>0.90400000000000003</v>
      </c>
      <c r="I104" s="5"/>
    </row>
    <row r="105" spans="1:9" x14ac:dyDescent="0.25">
      <c r="A105" s="1"/>
      <c r="B105" s="8"/>
      <c r="C105" s="15">
        <v>14</v>
      </c>
      <c r="D105" s="13">
        <v>15.1</v>
      </c>
      <c r="E105" s="13">
        <v>8.6999999999999993</v>
      </c>
      <c r="F105" s="13">
        <v>2.8799999999999999E-2</v>
      </c>
      <c r="G105" s="13">
        <v>13.827999999999999</v>
      </c>
      <c r="H105" s="13">
        <v>0.78100000000000003</v>
      </c>
      <c r="I105" s="5"/>
    </row>
    <row r="106" spans="1:9" x14ac:dyDescent="0.25">
      <c r="A106" s="1"/>
      <c r="B106" s="8"/>
      <c r="C106" s="15">
        <v>14</v>
      </c>
      <c r="D106" s="13">
        <v>15.2</v>
      </c>
      <c r="E106" s="13">
        <v>9.1</v>
      </c>
      <c r="F106" s="13">
        <v>2.7900000000000001E-2</v>
      </c>
      <c r="G106" s="13">
        <v>13.885</v>
      </c>
      <c r="H106" s="13">
        <v>0.82599999999999996</v>
      </c>
      <c r="I106" s="5"/>
    </row>
    <row r="107" spans="1:9" x14ac:dyDescent="0.25">
      <c r="A107" s="1"/>
      <c r="B107" s="8"/>
      <c r="C107" s="15">
        <v>14</v>
      </c>
      <c r="D107" s="13">
        <v>15.3</v>
      </c>
      <c r="E107" s="13">
        <v>8.6999999999999993</v>
      </c>
      <c r="F107" s="13">
        <v>2.93E-2</v>
      </c>
      <c r="G107" s="13">
        <v>14.005000000000001</v>
      </c>
      <c r="H107" s="13">
        <v>1.0589999999999999</v>
      </c>
      <c r="I107" s="5"/>
    </row>
    <row r="108" spans="1:9" x14ac:dyDescent="0.25">
      <c r="A108" s="1"/>
      <c r="B108" s="8"/>
      <c r="C108" s="15">
        <v>15</v>
      </c>
      <c r="D108" s="13">
        <v>10.9</v>
      </c>
      <c r="E108" s="13">
        <v>6.4</v>
      </c>
      <c r="F108" s="13">
        <v>2.86E-2</v>
      </c>
      <c r="G108" s="13">
        <v>12.926</v>
      </c>
      <c r="H108" s="13">
        <v>0.93600000000000005</v>
      </c>
      <c r="I108" s="5"/>
    </row>
    <row r="109" spans="1:9" x14ac:dyDescent="0.25">
      <c r="A109" s="1"/>
      <c r="B109" s="8"/>
      <c r="C109" s="15">
        <v>15</v>
      </c>
      <c r="D109" s="13">
        <v>10.8</v>
      </c>
      <c r="E109" s="13">
        <v>6.4</v>
      </c>
      <c r="F109" s="13">
        <v>2.8400000000000002E-2</v>
      </c>
      <c r="G109" s="13">
        <v>12.861000000000001</v>
      </c>
      <c r="H109" s="13">
        <v>0.96399999999999997</v>
      </c>
      <c r="I109" s="5"/>
    </row>
    <row r="110" spans="1:9" x14ac:dyDescent="0.25">
      <c r="A110" s="1"/>
      <c r="B110" s="8"/>
      <c r="C110" s="15">
        <v>15</v>
      </c>
      <c r="D110" s="13">
        <v>10.9</v>
      </c>
      <c r="E110" s="13">
        <v>6.1</v>
      </c>
      <c r="F110" s="13">
        <v>2.9700000000000001E-2</v>
      </c>
      <c r="G110" s="13">
        <v>12.909000000000001</v>
      </c>
      <c r="H110" s="13">
        <v>0.84799999999999998</v>
      </c>
      <c r="I110" s="5"/>
    </row>
    <row r="111" spans="1:9" x14ac:dyDescent="0.25">
      <c r="A111" s="2">
        <v>20161108</v>
      </c>
      <c r="B111" s="8">
        <v>98</v>
      </c>
      <c r="C111" s="15">
        <v>13</v>
      </c>
      <c r="D111" s="13">
        <v>17.8</v>
      </c>
      <c r="E111" s="13">
        <v>10.6</v>
      </c>
      <c r="F111" s="13">
        <v>2.7900000000000001E-2</v>
      </c>
      <c r="G111" s="13">
        <v>15.589</v>
      </c>
      <c r="H111" s="13">
        <v>0.78700000000000003</v>
      </c>
      <c r="I111" s="5">
        <f t="shared" si="1"/>
        <v>17.498167843427247</v>
      </c>
    </row>
    <row r="112" spans="1:9" x14ac:dyDescent="0.25">
      <c r="A112" s="1"/>
      <c r="B112" s="8"/>
      <c r="C112" s="15">
        <v>13</v>
      </c>
      <c r="D112" s="13">
        <v>18.2</v>
      </c>
      <c r="E112" s="13">
        <v>10.6</v>
      </c>
      <c r="F112" s="13">
        <v>2.87E-2</v>
      </c>
      <c r="G112" s="13">
        <v>15.967000000000001</v>
      </c>
      <c r="H112" s="13">
        <v>0.97799999999999998</v>
      </c>
      <c r="I112" s="5"/>
    </row>
    <row r="113" spans="1:9" x14ac:dyDescent="0.25">
      <c r="A113" s="1"/>
      <c r="B113" s="8"/>
      <c r="C113" s="15">
        <v>13</v>
      </c>
      <c r="D113" s="13">
        <v>17.899999999999999</v>
      </c>
      <c r="E113" s="13">
        <v>10.3</v>
      </c>
      <c r="F113" s="13">
        <v>2.92E-2</v>
      </c>
      <c r="G113" s="13">
        <v>15.726000000000001</v>
      </c>
      <c r="H113" s="13">
        <v>0.86099999999999999</v>
      </c>
      <c r="I113" s="5"/>
    </row>
    <row r="114" spans="1:9" x14ac:dyDescent="0.25">
      <c r="A114" s="1"/>
      <c r="B114" s="8"/>
      <c r="C114" s="15">
        <v>14</v>
      </c>
      <c r="D114" s="13">
        <v>20.7</v>
      </c>
      <c r="E114" s="13">
        <v>11.8</v>
      </c>
      <c r="F114" s="13">
        <v>2.93E-2</v>
      </c>
      <c r="G114" s="13">
        <v>16.331</v>
      </c>
      <c r="H114" s="13">
        <v>0.92200000000000004</v>
      </c>
      <c r="I114" s="5"/>
    </row>
    <row r="115" spans="1:9" x14ac:dyDescent="0.25">
      <c r="A115" s="1"/>
      <c r="B115" s="8"/>
      <c r="C115" s="15">
        <v>14</v>
      </c>
      <c r="D115" s="13">
        <v>19.7</v>
      </c>
      <c r="E115" s="13">
        <v>11.8</v>
      </c>
      <c r="F115" s="13">
        <v>2.7799999999999998E-2</v>
      </c>
      <c r="G115" s="13">
        <v>15.571</v>
      </c>
      <c r="H115" s="13">
        <v>0.80300000000000005</v>
      </c>
      <c r="I115" s="5"/>
    </row>
    <row r="116" spans="1:9" x14ac:dyDescent="0.25">
      <c r="A116" s="1"/>
      <c r="B116" s="8"/>
      <c r="C116" s="15">
        <v>14</v>
      </c>
      <c r="D116" s="13">
        <v>20.2</v>
      </c>
      <c r="E116" s="13">
        <v>11.8</v>
      </c>
      <c r="F116" s="13">
        <v>2.8500000000000001E-2</v>
      </c>
      <c r="G116" s="13">
        <v>15.942</v>
      </c>
      <c r="H116" s="13">
        <v>0.97299999999999998</v>
      </c>
      <c r="I116" s="5"/>
    </row>
    <row r="117" spans="1:9" x14ac:dyDescent="0.25">
      <c r="A117" s="1"/>
      <c r="B117" s="8"/>
      <c r="C117" s="15">
        <v>15</v>
      </c>
      <c r="D117" s="13">
        <v>14.9</v>
      </c>
      <c r="E117" s="13">
        <v>8.8000000000000007</v>
      </c>
      <c r="F117" s="13">
        <v>2.8400000000000002E-2</v>
      </c>
      <c r="G117" s="13">
        <v>14.855</v>
      </c>
      <c r="H117" s="13">
        <v>0.77500000000000002</v>
      </c>
      <c r="I117" s="5"/>
    </row>
    <row r="118" spans="1:9" x14ac:dyDescent="0.25">
      <c r="A118" s="1"/>
      <c r="B118" s="8"/>
      <c r="C118" s="15">
        <v>15</v>
      </c>
      <c r="D118" s="13">
        <v>14.8</v>
      </c>
      <c r="E118" s="13">
        <v>8.6999999999999993</v>
      </c>
      <c r="F118" s="13">
        <v>2.8299999999999999E-2</v>
      </c>
      <c r="G118" s="13">
        <v>14.702999999999999</v>
      </c>
      <c r="H118" s="13">
        <v>1.0660000000000001</v>
      </c>
      <c r="I118" s="5"/>
    </row>
    <row r="119" spans="1:9" x14ac:dyDescent="0.25">
      <c r="A119" s="1"/>
      <c r="B119" s="8"/>
      <c r="C119" s="15">
        <v>15</v>
      </c>
      <c r="D119" s="13">
        <v>14.6</v>
      </c>
      <c r="E119" s="13">
        <v>8.6</v>
      </c>
      <c r="F119" s="13">
        <v>2.8400000000000002E-2</v>
      </c>
      <c r="G119" s="13">
        <v>14.55</v>
      </c>
      <c r="H119" s="13">
        <v>0.93700000000000006</v>
      </c>
      <c r="I119" s="5"/>
    </row>
    <row r="120" spans="1:9" x14ac:dyDescent="0.25">
      <c r="A120" s="2">
        <v>20161125</v>
      </c>
      <c r="B120" s="8">
        <v>115</v>
      </c>
      <c r="C120" s="15">
        <v>13</v>
      </c>
      <c r="D120" s="13">
        <v>26.9</v>
      </c>
      <c r="E120" s="13">
        <v>15.9</v>
      </c>
      <c r="F120" s="13">
        <v>2.81E-2</v>
      </c>
      <c r="G120" s="13">
        <v>9.1649999999999991</v>
      </c>
      <c r="H120" s="13">
        <v>1.03</v>
      </c>
      <c r="I120" s="5">
        <f t="shared" ref="I120" si="4">GEOMEAN(D120:D128)</f>
        <v>26.600869129613876</v>
      </c>
    </row>
    <row r="121" spans="1:9" x14ac:dyDescent="0.25">
      <c r="A121" s="1"/>
      <c r="B121" s="8"/>
      <c r="C121" s="15">
        <v>13</v>
      </c>
      <c r="D121" s="13">
        <v>27.3</v>
      </c>
      <c r="E121" s="13">
        <v>15.9</v>
      </c>
      <c r="F121" s="13">
        <v>2.86E-2</v>
      </c>
      <c r="G121" s="13">
        <v>9.3170000000000002</v>
      </c>
      <c r="H121" s="13">
        <v>1.0369999999999999</v>
      </c>
      <c r="I121" s="5"/>
    </row>
    <row r="122" spans="1:9" x14ac:dyDescent="0.25">
      <c r="A122" s="1"/>
      <c r="B122" s="8"/>
      <c r="C122" s="15">
        <v>13</v>
      </c>
      <c r="D122" s="13">
        <v>28</v>
      </c>
      <c r="E122" s="13">
        <v>16.2</v>
      </c>
      <c r="F122" s="13">
        <v>2.8799999999999999E-2</v>
      </c>
      <c r="G122" s="13">
        <v>17.946999999999999</v>
      </c>
      <c r="H122" s="13">
        <v>1.097</v>
      </c>
      <c r="I122" s="5"/>
    </row>
    <row r="123" spans="1:9" x14ac:dyDescent="0.25">
      <c r="A123" s="1"/>
      <c r="B123" s="8"/>
      <c r="C123" s="15">
        <v>14</v>
      </c>
      <c r="D123" s="13">
        <v>29.1</v>
      </c>
      <c r="E123" s="13">
        <v>16.899999999999999</v>
      </c>
      <c r="F123" s="13">
        <v>2.8799999999999999E-2</v>
      </c>
      <c r="G123" s="13">
        <v>18.673999999999999</v>
      </c>
      <c r="H123" s="13">
        <v>1.024</v>
      </c>
      <c r="I123" s="5"/>
    </row>
    <row r="124" spans="1:9" x14ac:dyDescent="0.25">
      <c r="A124" s="1"/>
      <c r="B124" s="8"/>
      <c r="C124" s="15">
        <v>14</v>
      </c>
      <c r="D124" s="13">
        <v>30.4</v>
      </c>
      <c r="E124" s="13">
        <v>17.8</v>
      </c>
      <c r="F124" s="13">
        <v>2.8400000000000002E-2</v>
      </c>
      <c r="G124" s="13">
        <v>19.498000000000001</v>
      </c>
      <c r="H124" s="13">
        <v>1.075</v>
      </c>
      <c r="I124" s="5"/>
    </row>
    <row r="125" spans="1:9" x14ac:dyDescent="0.25">
      <c r="A125" s="1"/>
      <c r="B125" s="8"/>
      <c r="C125" s="15">
        <v>14</v>
      </c>
      <c r="D125" s="13">
        <v>30.4</v>
      </c>
      <c r="E125" s="13">
        <v>17.7</v>
      </c>
      <c r="F125" s="13">
        <v>2.86E-2</v>
      </c>
      <c r="G125" s="13">
        <v>21.308</v>
      </c>
      <c r="H125" s="13">
        <v>0.94699999999999995</v>
      </c>
      <c r="I125" s="5"/>
    </row>
    <row r="126" spans="1:9" x14ac:dyDescent="0.25">
      <c r="A126" s="1"/>
      <c r="B126" s="8"/>
      <c r="C126" s="15">
        <v>15</v>
      </c>
      <c r="D126" s="13">
        <v>22.9</v>
      </c>
      <c r="E126" s="13">
        <v>13.3</v>
      </c>
      <c r="F126" s="13">
        <v>2.86E-2</v>
      </c>
      <c r="G126" s="13">
        <v>16.042999999999999</v>
      </c>
      <c r="H126" s="13">
        <v>0.84699999999999998</v>
      </c>
      <c r="I126" s="5"/>
    </row>
    <row r="127" spans="1:9" x14ac:dyDescent="0.25">
      <c r="A127" s="1"/>
      <c r="B127" s="8"/>
      <c r="C127" s="15">
        <v>15</v>
      </c>
      <c r="D127" s="13">
        <v>22.7</v>
      </c>
      <c r="E127" s="13">
        <v>13.2</v>
      </c>
      <c r="F127" s="13">
        <v>2.8799999999999999E-2</v>
      </c>
      <c r="G127" s="13">
        <v>15.930999999999999</v>
      </c>
      <c r="H127" s="13">
        <v>0.96799999999999997</v>
      </c>
      <c r="I127" s="5"/>
    </row>
    <row r="128" spans="1:9" x14ac:dyDescent="0.25">
      <c r="A128" s="1"/>
      <c r="B128" s="8"/>
      <c r="C128" s="15">
        <v>15</v>
      </c>
      <c r="D128" s="13">
        <v>23.2</v>
      </c>
      <c r="E128" s="13">
        <v>13.1</v>
      </c>
      <c r="F128" s="13">
        <v>2.9399999999999999E-2</v>
      </c>
      <c r="G128" s="13">
        <v>1.2729999999999999</v>
      </c>
      <c r="H128" s="13">
        <v>0.85599999999999998</v>
      </c>
      <c r="I128" s="5"/>
    </row>
    <row r="129" spans="1:9" x14ac:dyDescent="0.25">
      <c r="A129" s="2">
        <v>20161209</v>
      </c>
      <c r="B129" s="8">
        <v>129</v>
      </c>
      <c r="C129" s="15">
        <v>13</v>
      </c>
      <c r="D129" s="13">
        <v>36.5</v>
      </c>
      <c r="E129" s="13">
        <v>21.6</v>
      </c>
      <c r="F129" s="13">
        <v>2.81E-2</v>
      </c>
      <c r="G129" s="13">
        <v>20.829000000000001</v>
      </c>
      <c r="H129" s="13">
        <v>1.012</v>
      </c>
      <c r="I129" s="5">
        <f t="shared" ref="I129:I183" si="5">GEOMEAN(D129:D137)</f>
        <v>34.748223508397153</v>
      </c>
    </row>
    <row r="130" spans="1:9" x14ac:dyDescent="0.25">
      <c r="A130" s="1"/>
      <c r="B130" s="8"/>
      <c r="C130" s="15">
        <v>13</v>
      </c>
      <c r="D130" s="13">
        <v>34.6</v>
      </c>
      <c r="E130" s="13">
        <v>21.2</v>
      </c>
      <c r="F130" s="13">
        <v>2.7099999999999999E-2</v>
      </c>
      <c r="G130" s="13">
        <v>19.774999999999999</v>
      </c>
      <c r="H130" s="13">
        <v>0.90600000000000003</v>
      </c>
      <c r="I130" s="5"/>
    </row>
    <row r="131" spans="1:9" x14ac:dyDescent="0.25">
      <c r="A131" s="1"/>
      <c r="B131" s="8"/>
      <c r="C131" s="15">
        <v>13</v>
      </c>
      <c r="D131" s="13">
        <v>35</v>
      </c>
      <c r="E131" s="13">
        <v>21</v>
      </c>
      <c r="F131" s="13">
        <v>2.7699999999999999E-2</v>
      </c>
      <c r="G131" s="13">
        <v>20.012</v>
      </c>
      <c r="H131" s="13">
        <v>1.0169999999999999</v>
      </c>
      <c r="I131" s="5"/>
    </row>
    <row r="132" spans="1:9" x14ac:dyDescent="0.25">
      <c r="A132" s="1"/>
      <c r="B132" s="8"/>
      <c r="C132" s="15">
        <v>14</v>
      </c>
      <c r="D132" s="13">
        <v>39.4</v>
      </c>
      <c r="E132" s="13">
        <v>23.6</v>
      </c>
      <c r="F132" s="13">
        <v>2.7799999999999998E-2</v>
      </c>
      <c r="G132" s="13">
        <v>20.510999999999999</v>
      </c>
      <c r="H132" s="13">
        <v>0.98899999999999999</v>
      </c>
      <c r="I132" s="5"/>
    </row>
    <row r="133" spans="1:9" x14ac:dyDescent="0.25">
      <c r="A133" s="1"/>
      <c r="B133" s="8"/>
      <c r="C133" s="15">
        <v>14</v>
      </c>
      <c r="D133" s="13">
        <v>40</v>
      </c>
      <c r="E133" s="13">
        <v>24</v>
      </c>
      <c r="F133" s="13">
        <v>2.7799999999999998E-2</v>
      </c>
      <c r="G133" s="13">
        <v>20.780999999999999</v>
      </c>
      <c r="H133" s="13">
        <v>0.98499999999999999</v>
      </c>
      <c r="I133" s="5"/>
    </row>
    <row r="134" spans="1:9" x14ac:dyDescent="0.25">
      <c r="A134" s="1"/>
      <c r="B134" s="8"/>
      <c r="C134" s="15">
        <v>14</v>
      </c>
      <c r="D134" s="13">
        <v>39.4</v>
      </c>
      <c r="E134" s="13">
        <v>23.8</v>
      </c>
      <c r="F134" s="13">
        <v>2.76E-2</v>
      </c>
      <c r="G134" s="13">
        <v>20.484000000000002</v>
      </c>
      <c r="H134" s="13">
        <v>0.85799999999999998</v>
      </c>
      <c r="I134" s="5"/>
    </row>
    <row r="135" spans="1:9" x14ac:dyDescent="0.25">
      <c r="A135" s="1"/>
      <c r="B135" s="8"/>
      <c r="C135" s="15">
        <v>15</v>
      </c>
      <c r="D135" s="13">
        <v>30</v>
      </c>
      <c r="E135" s="13">
        <v>17.899999999999999</v>
      </c>
      <c r="F135" s="13">
        <v>2.7799999999999998E-2</v>
      </c>
      <c r="G135" s="13">
        <v>19.541</v>
      </c>
      <c r="H135" s="13">
        <v>0.92300000000000004</v>
      </c>
      <c r="I135" s="5"/>
    </row>
    <row r="136" spans="1:9" x14ac:dyDescent="0.25">
      <c r="A136" s="1"/>
      <c r="B136" s="8"/>
      <c r="C136" s="15">
        <v>15</v>
      </c>
      <c r="D136" s="13">
        <v>29.8</v>
      </c>
      <c r="E136" s="13">
        <v>17.8</v>
      </c>
      <c r="F136" s="13">
        <v>2.7900000000000001E-2</v>
      </c>
      <c r="G136" s="13">
        <v>19.442</v>
      </c>
      <c r="H136" s="13">
        <v>0.96099999999999997</v>
      </c>
      <c r="I136" s="5"/>
    </row>
    <row r="137" spans="1:9" x14ac:dyDescent="0.25">
      <c r="A137" s="1"/>
      <c r="B137" s="8"/>
      <c r="C137" s="15">
        <v>15</v>
      </c>
      <c r="D137" s="13">
        <v>30.1</v>
      </c>
      <c r="E137" s="13">
        <v>18</v>
      </c>
      <c r="F137" s="13">
        <v>2.7900000000000001E-2</v>
      </c>
      <c r="G137" s="13">
        <v>19.617000000000001</v>
      </c>
      <c r="H137" s="13">
        <v>1.0309999999999999</v>
      </c>
      <c r="I137" s="5"/>
    </row>
    <row r="138" spans="1:9" x14ac:dyDescent="0.25">
      <c r="A138" s="1">
        <v>20161221</v>
      </c>
      <c r="B138" s="8">
        <v>141</v>
      </c>
      <c r="C138" s="15">
        <v>13</v>
      </c>
      <c r="D138" s="13">
        <v>42.4</v>
      </c>
      <c r="E138" s="13">
        <v>25.3</v>
      </c>
      <c r="F138" s="13">
        <v>2.7900000000000001E-2</v>
      </c>
      <c r="G138" s="13">
        <v>21.798999999999999</v>
      </c>
      <c r="H138" s="13">
        <v>0.94399999999999995</v>
      </c>
      <c r="I138" s="5">
        <f t="shared" ref="I138" si="6">GEOMEAN(D138:D146)</f>
        <v>41.987041611435728</v>
      </c>
    </row>
    <row r="139" spans="1:9" x14ac:dyDescent="0.25">
      <c r="A139" s="1"/>
      <c r="B139" s="8"/>
      <c r="C139" s="15">
        <v>13</v>
      </c>
      <c r="D139" s="13">
        <v>42.8</v>
      </c>
      <c r="E139" s="13">
        <v>25.6</v>
      </c>
      <c r="F139" s="13">
        <v>2.7900000000000001E-2</v>
      </c>
      <c r="G139" s="13">
        <v>22.010999999999999</v>
      </c>
      <c r="H139" s="13">
        <v>0.84299999999999997</v>
      </c>
      <c r="I139" s="5"/>
    </row>
    <row r="140" spans="1:9" x14ac:dyDescent="0.25">
      <c r="A140" s="1"/>
      <c r="B140" s="8"/>
      <c r="C140" s="15">
        <v>13</v>
      </c>
      <c r="D140" s="13">
        <v>41.9</v>
      </c>
      <c r="E140" s="13">
        <v>25</v>
      </c>
      <c r="F140" s="13">
        <v>2.7900000000000001E-2</v>
      </c>
      <c r="G140" s="13">
        <v>21.559000000000001</v>
      </c>
      <c r="H140" s="13">
        <v>0.78100000000000003</v>
      </c>
      <c r="I140" s="5"/>
    </row>
    <row r="141" spans="1:9" x14ac:dyDescent="0.25">
      <c r="A141" s="1"/>
      <c r="B141" s="8"/>
      <c r="C141" s="15">
        <v>14</v>
      </c>
      <c r="D141" s="13">
        <v>48.5</v>
      </c>
      <c r="E141" s="13">
        <v>28.9</v>
      </c>
      <c r="F141" s="13">
        <v>2.8000000000000001E-2</v>
      </c>
      <c r="G141" s="13">
        <v>21.806999999999999</v>
      </c>
      <c r="H141" s="13">
        <v>0.83</v>
      </c>
      <c r="I141" s="5"/>
    </row>
    <row r="142" spans="1:9" x14ac:dyDescent="0.25">
      <c r="A142" s="1"/>
      <c r="B142" s="8"/>
      <c r="C142" s="15">
        <v>14</v>
      </c>
      <c r="D142" s="13">
        <v>47.8</v>
      </c>
      <c r="E142" s="13">
        <v>28.4</v>
      </c>
      <c r="F142" s="13">
        <v>2.81E-2</v>
      </c>
      <c r="G142" s="13">
        <v>21.478999999999999</v>
      </c>
      <c r="H142" s="13">
        <v>0.96899999999999997</v>
      </c>
      <c r="I142" s="5"/>
    </row>
    <row r="143" spans="1:9" x14ac:dyDescent="0.25">
      <c r="A143" s="1"/>
      <c r="B143" s="8"/>
      <c r="C143" s="15">
        <v>14</v>
      </c>
      <c r="D143" s="13">
        <v>48.5</v>
      </c>
      <c r="E143" s="13">
        <v>28.7</v>
      </c>
      <c r="F143" s="13">
        <v>2.8199999999999999E-2</v>
      </c>
      <c r="G143" s="13">
        <v>21.812999999999999</v>
      </c>
      <c r="H143" s="13">
        <v>0.95399999999999996</v>
      </c>
      <c r="I143" s="5"/>
    </row>
    <row r="144" spans="1:9" x14ac:dyDescent="0.25">
      <c r="A144" s="1"/>
      <c r="B144" s="8"/>
      <c r="C144" s="15">
        <v>15</v>
      </c>
      <c r="D144" s="13">
        <v>36.4</v>
      </c>
      <c r="E144" s="13">
        <v>21.9</v>
      </c>
      <c r="F144" s="13">
        <v>2.7699999999999999E-2</v>
      </c>
      <c r="G144" s="13">
        <v>21.001999999999999</v>
      </c>
      <c r="H144" s="13">
        <v>1.0249999999999999</v>
      </c>
      <c r="I144" s="5"/>
    </row>
    <row r="145" spans="1:9" x14ac:dyDescent="0.25">
      <c r="A145" s="1"/>
      <c r="B145" s="8"/>
      <c r="C145" s="15">
        <v>15</v>
      </c>
      <c r="D145" s="13">
        <v>35.9</v>
      </c>
      <c r="E145" s="13">
        <v>21.8</v>
      </c>
      <c r="F145" s="13">
        <v>2.7400000000000001E-2</v>
      </c>
      <c r="G145" s="13">
        <v>20.704999999999998</v>
      </c>
      <c r="H145" s="13">
        <v>1.0920000000000001</v>
      </c>
      <c r="I145" s="5"/>
    </row>
    <row r="146" spans="1:9" x14ac:dyDescent="0.25">
      <c r="A146" s="1"/>
      <c r="B146" s="8"/>
      <c r="C146" s="15">
        <v>15</v>
      </c>
      <c r="D146" s="13">
        <v>36.299999999999997</v>
      </c>
      <c r="E146" s="13">
        <v>21.6</v>
      </c>
      <c r="F146" s="13">
        <v>2.8000000000000001E-2</v>
      </c>
      <c r="G146" s="13">
        <v>20.984999999999999</v>
      </c>
      <c r="H146" s="13">
        <v>0.83299999999999996</v>
      </c>
      <c r="I146" s="5"/>
    </row>
    <row r="147" spans="1:9" x14ac:dyDescent="0.25">
      <c r="A147" s="1">
        <v>20170105</v>
      </c>
      <c r="B147" s="8">
        <v>156</v>
      </c>
      <c r="C147" s="15">
        <v>13</v>
      </c>
      <c r="D147" s="13">
        <v>46.8</v>
      </c>
      <c r="E147" s="13">
        <v>27.8</v>
      </c>
      <c r="F147" s="13">
        <v>2.81E-2</v>
      </c>
      <c r="G147" s="13">
        <v>22.286000000000001</v>
      </c>
      <c r="H147" s="13">
        <v>0.78700000000000003</v>
      </c>
      <c r="I147" s="5">
        <f t="shared" si="5"/>
        <v>47.618355557252023</v>
      </c>
    </row>
    <row r="148" spans="1:9" x14ac:dyDescent="0.25">
      <c r="A148" s="1"/>
      <c r="B148" s="8"/>
      <c r="C148" s="15">
        <v>13</v>
      </c>
      <c r="D148" s="13">
        <v>46.7</v>
      </c>
      <c r="E148" s="13">
        <v>27.8</v>
      </c>
      <c r="F148" s="13">
        <v>2.8000000000000001E-2</v>
      </c>
      <c r="G148" s="13">
        <v>22.225000000000001</v>
      </c>
      <c r="H148" s="13">
        <v>0.97199999999999998</v>
      </c>
      <c r="I148" s="5"/>
    </row>
    <row r="149" spans="1:9" x14ac:dyDescent="0.25">
      <c r="A149" s="1"/>
      <c r="B149" s="8"/>
      <c r="C149" s="15">
        <v>13</v>
      </c>
      <c r="D149" s="13">
        <v>47.2</v>
      </c>
      <c r="E149" s="13">
        <v>27.7</v>
      </c>
      <c r="F149" s="13">
        <v>2.8400000000000002E-2</v>
      </c>
      <c r="G149" s="13">
        <v>22.457000000000001</v>
      </c>
      <c r="H149" s="13">
        <v>1.014</v>
      </c>
      <c r="I149" s="5"/>
    </row>
    <row r="150" spans="1:9" x14ac:dyDescent="0.25">
      <c r="A150" s="1"/>
      <c r="B150" s="8"/>
      <c r="C150" s="15">
        <v>14</v>
      </c>
      <c r="D150" s="13">
        <v>52.2</v>
      </c>
      <c r="E150" s="13">
        <v>30.9</v>
      </c>
      <c r="F150" s="13">
        <v>2.81E-2</v>
      </c>
      <c r="G150" s="13">
        <v>22.471</v>
      </c>
      <c r="H150" s="13">
        <v>1.0589999999999999</v>
      </c>
      <c r="I150" s="5"/>
    </row>
    <row r="151" spans="1:9" x14ac:dyDescent="0.25">
      <c r="A151" s="1"/>
      <c r="B151" s="8"/>
      <c r="C151" s="15">
        <v>14</v>
      </c>
      <c r="D151" s="13">
        <v>52.1</v>
      </c>
      <c r="E151" s="13">
        <v>30.5</v>
      </c>
      <c r="F151" s="13">
        <v>2.8500000000000001E-2</v>
      </c>
      <c r="G151" s="13">
        <v>22.437999999999999</v>
      </c>
      <c r="H151" s="13">
        <v>0.90700000000000003</v>
      </c>
      <c r="I151" s="5"/>
    </row>
    <row r="152" spans="1:9" x14ac:dyDescent="0.25">
      <c r="A152" s="1"/>
      <c r="B152" s="8"/>
      <c r="C152" s="15">
        <v>14</v>
      </c>
      <c r="D152" s="13">
        <v>52.2</v>
      </c>
      <c r="E152" s="13">
        <v>30.6</v>
      </c>
      <c r="F152" s="13">
        <v>2.8400000000000002E-2</v>
      </c>
      <c r="G152" s="13">
        <v>22.443999999999999</v>
      </c>
      <c r="H152" s="13">
        <v>1.042</v>
      </c>
      <c r="I152" s="5"/>
    </row>
    <row r="153" spans="1:9" x14ac:dyDescent="0.25">
      <c r="A153" s="1"/>
      <c r="B153" s="8"/>
      <c r="C153" s="15">
        <v>15</v>
      </c>
      <c r="D153" s="13">
        <v>44.1</v>
      </c>
      <c r="E153" s="13">
        <v>25.9</v>
      </c>
      <c r="F153" s="13">
        <v>2.8400000000000002E-2</v>
      </c>
      <c r="G153" s="13">
        <v>21.988</v>
      </c>
      <c r="H153" s="13">
        <v>0.93799999999999994</v>
      </c>
      <c r="I153" s="5"/>
    </row>
    <row r="154" spans="1:9" x14ac:dyDescent="0.25">
      <c r="A154" s="1"/>
      <c r="B154" s="8"/>
      <c r="C154" s="15">
        <v>15</v>
      </c>
      <c r="D154" s="13">
        <v>43.9</v>
      </c>
      <c r="E154" s="13">
        <v>26</v>
      </c>
      <c r="F154" s="13">
        <v>2.81E-2</v>
      </c>
      <c r="G154" s="13">
        <v>21.873000000000001</v>
      </c>
      <c r="H154" s="13">
        <v>0.81899999999999995</v>
      </c>
      <c r="I154" s="5"/>
    </row>
    <row r="155" spans="1:9" x14ac:dyDescent="0.25">
      <c r="A155" s="1"/>
      <c r="B155" s="8"/>
      <c r="C155" s="15">
        <v>15</v>
      </c>
      <c r="D155" s="13">
        <v>44.4</v>
      </c>
      <c r="E155" s="13">
        <v>26</v>
      </c>
      <c r="F155" s="13">
        <v>2.8400000000000002E-2</v>
      </c>
      <c r="G155" s="13">
        <v>22.141999999999999</v>
      </c>
      <c r="H155" s="13">
        <v>1.0409999999999999</v>
      </c>
      <c r="I155" s="5"/>
    </row>
    <row r="156" spans="1:9" x14ac:dyDescent="0.25">
      <c r="A156" s="1">
        <v>20170112</v>
      </c>
      <c r="B156" s="8">
        <v>163</v>
      </c>
      <c r="C156" s="15">
        <v>13</v>
      </c>
      <c r="D156" s="13">
        <v>44.5</v>
      </c>
      <c r="E156" s="13">
        <v>27.2</v>
      </c>
      <c r="F156" s="13">
        <v>2.7300000000000001E-2</v>
      </c>
      <c r="G156" s="13">
        <v>22.512</v>
      </c>
      <c r="H156" s="13">
        <v>0.89500000000000002</v>
      </c>
      <c r="I156" s="5">
        <f t="shared" ref="I156" si="7">GEOMEAN(D156:D164)</f>
        <v>45.965813246715435</v>
      </c>
    </row>
    <row r="157" spans="1:9" x14ac:dyDescent="0.25">
      <c r="A157" s="1"/>
      <c r="B157" s="8"/>
      <c r="C157" s="15">
        <v>13</v>
      </c>
      <c r="D157" s="13">
        <v>44.4</v>
      </c>
      <c r="E157" s="13">
        <v>26.9</v>
      </c>
      <c r="F157" s="13">
        <v>2.75E-2</v>
      </c>
      <c r="G157" s="13">
        <v>22.463000000000001</v>
      </c>
      <c r="H157" s="13">
        <v>0.80200000000000005</v>
      </c>
      <c r="I157" s="5"/>
    </row>
    <row r="158" spans="1:9" x14ac:dyDescent="0.25">
      <c r="A158" s="1"/>
      <c r="B158" s="8"/>
      <c r="C158" s="15">
        <v>13</v>
      </c>
      <c r="D158" s="13">
        <v>44.5</v>
      </c>
      <c r="E158" s="13">
        <v>26.8</v>
      </c>
      <c r="F158" s="13">
        <v>2.7699999999999999E-2</v>
      </c>
      <c r="G158" s="13">
        <v>22.523</v>
      </c>
      <c r="H158" s="13">
        <v>1.0640000000000001</v>
      </c>
      <c r="I158" s="5"/>
    </row>
    <row r="159" spans="1:9" x14ac:dyDescent="0.25">
      <c r="A159" s="1"/>
      <c r="B159" s="8"/>
      <c r="C159" s="15">
        <v>14</v>
      </c>
      <c r="D159" s="13">
        <v>49.9</v>
      </c>
      <c r="E159" s="13">
        <v>30.2</v>
      </c>
      <c r="F159" s="13">
        <v>2.76E-2</v>
      </c>
      <c r="G159" s="13">
        <v>22.652999999999999</v>
      </c>
      <c r="H159" s="13">
        <v>0.874</v>
      </c>
      <c r="I159" s="5"/>
    </row>
    <row r="160" spans="1:9" x14ac:dyDescent="0.25">
      <c r="A160" s="1"/>
      <c r="B160" s="8"/>
      <c r="C160" s="15">
        <v>14</v>
      </c>
      <c r="D160" s="13">
        <v>50.2</v>
      </c>
      <c r="E160" s="13">
        <v>30.2</v>
      </c>
      <c r="F160" s="13">
        <v>2.7699999999999999E-2</v>
      </c>
      <c r="G160" s="13">
        <v>22.783000000000001</v>
      </c>
      <c r="H160" s="13">
        <v>0.92900000000000005</v>
      </c>
      <c r="I160" s="5"/>
    </row>
    <row r="161" spans="1:9" x14ac:dyDescent="0.25">
      <c r="A161" s="1"/>
      <c r="B161" s="8"/>
      <c r="C161" s="15">
        <v>14</v>
      </c>
      <c r="D161" s="13">
        <v>50.3</v>
      </c>
      <c r="E161" s="13">
        <v>30.4</v>
      </c>
      <c r="F161" s="13">
        <v>2.76E-2</v>
      </c>
      <c r="G161" s="13">
        <v>22.843</v>
      </c>
      <c r="H161" s="13">
        <v>0.77900000000000003</v>
      </c>
      <c r="I161" s="5"/>
    </row>
    <row r="162" spans="1:9" x14ac:dyDescent="0.25">
      <c r="A162" s="1"/>
      <c r="B162" s="8"/>
      <c r="C162" s="15">
        <v>15</v>
      </c>
      <c r="D162" s="13">
        <v>43.7</v>
      </c>
      <c r="E162" s="13">
        <v>26.6</v>
      </c>
      <c r="F162" s="13">
        <v>2.7400000000000001E-2</v>
      </c>
      <c r="G162" s="13">
        <v>22.600999999999999</v>
      </c>
      <c r="H162" s="13">
        <v>1.034</v>
      </c>
      <c r="I162" s="5"/>
    </row>
    <row r="163" spans="1:9" x14ac:dyDescent="0.25">
      <c r="A163" s="1"/>
      <c r="B163" s="8"/>
      <c r="C163" s="15">
        <v>15</v>
      </c>
      <c r="D163" s="13">
        <v>43.8</v>
      </c>
      <c r="E163" s="13">
        <v>26.5</v>
      </c>
      <c r="F163" s="13">
        <v>2.75E-2</v>
      </c>
      <c r="G163" s="13">
        <v>22.635000000000002</v>
      </c>
      <c r="H163" s="13">
        <v>0.96</v>
      </c>
      <c r="I163" s="5"/>
    </row>
    <row r="164" spans="1:9" x14ac:dyDescent="0.25">
      <c r="A164" s="1"/>
      <c r="B164" s="8"/>
      <c r="C164" s="15">
        <v>15</v>
      </c>
      <c r="D164" s="13">
        <v>43.2</v>
      </c>
      <c r="E164" s="13">
        <v>25.9</v>
      </c>
      <c r="F164" s="13">
        <v>2.7799999999999998E-2</v>
      </c>
      <c r="G164" s="13">
        <v>22.364000000000001</v>
      </c>
      <c r="H164" s="13">
        <v>1.012</v>
      </c>
      <c r="I164" s="5"/>
    </row>
    <row r="165" spans="1:9" x14ac:dyDescent="0.25">
      <c r="A165" s="1">
        <v>20170118</v>
      </c>
      <c r="B165" s="8">
        <v>169</v>
      </c>
      <c r="C165" s="15">
        <v>13</v>
      </c>
      <c r="D165" s="13">
        <v>51.3</v>
      </c>
      <c r="E165" s="13">
        <v>31</v>
      </c>
      <c r="F165" s="13">
        <v>2.76E-2</v>
      </c>
      <c r="G165" s="13">
        <v>22.344999999999999</v>
      </c>
      <c r="H165" s="13">
        <v>0.88100000000000001</v>
      </c>
      <c r="I165" s="5">
        <f t="shared" si="5"/>
        <v>51.146498757763247</v>
      </c>
    </row>
    <row r="166" spans="1:9" x14ac:dyDescent="0.25">
      <c r="A166" s="1"/>
      <c r="B166" s="8"/>
      <c r="C166" s="15">
        <v>13</v>
      </c>
      <c r="D166" s="13">
        <v>50.9</v>
      </c>
      <c r="E166" s="13">
        <v>29.7</v>
      </c>
      <c r="F166" s="13">
        <v>2.8500000000000001E-2</v>
      </c>
      <c r="G166" s="13">
        <v>22.163</v>
      </c>
      <c r="H166" s="13">
        <v>0.92200000000000004</v>
      </c>
      <c r="I166" s="5"/>
    </row>
    <row r="167" spans="1:9" x14ac:dyDescent="0.25">
      <c r="A167" s="1"/>
      <c r="B167" s="8"/>
      <c r="C167" s="15">
        <v>13</v>
      </c>
      <c r="D167" s="13">
        <v>52.3</v>
      </c>
      <c r="E167" s="13">
        <v>30.3</v>
      </c>
      <c r="F167" s="13">
        <v>2.87E-2</v>
      </c>
      <c r="G167" s="13">
        <v>22.753</v>
      </c>
      <c r="H167" s="13">
        <v>0.85499999999999998</v>
      </c>
      <c r="I167" s="5"/>
    </row>
    <row r="168" spans="1:9" x14ac:dyDescent="0.25">
      <c r="A168" s="1"/>
      <c r="B168" s="8"/>
      <c r="C168" s="15">
        <v>14</v>
      </c>
      <c r="D168" s="13">
        <v>54.6</v>
      </c>
      <c r="E168" s="13">
        <v>31.8</v>
      </c>
      <c r="F168" s="13">
        <v>2.86E-2</v>
      </c>
      <c r="G168" s="13">
        <v>22.439</v>
      </c>
      <c r="H168" s="13">
        <v>1.0569999999999999</v>
      </c>
      <c r="I168" s="5"/>
    </row>
    <row r="169" spans="1:9" x14ac:dyDescent="0.25">
      <c r="A169" s="1"/>
      <c r="B169" s="8"/>
      <c r="C169" s="15">
        <v>14</v>
      </c>
      <c r="D169" s="13">
        <v>55.2</v>
      </c>
      <c r="E169" s="13">
        <v>32.1</v>
      </c>
      <c r="F169" s="13">
        <v>2.87E-2</v>
      </c>
      <c r="G169" s="13">
        <v>22.681000000000001</v>
      </c>
      <c r="H169" s="13">
        <v>0.98299999999999998</v>
      </c>
      <c r="I169" s="5"/>
    </row>
    <row r="170" spans="1:9" x14ac:dyDescent="0.25">
      <c r="A170" s="1"/>
      <c r="B170" s="8"/>
      <c r="C170" s="15">
        <v>14</v>
      </c>
      <c r="D170" s="13">
        <v>55</v>
      </c>
      <c r="E170" s="13">
        <v>32.1</v>
      </c>
      <c r="F170" s="13">
        <v>2.8500000000000001E-2</v>
      </c>
      <c r="G170" s="13">
        <v>22.576000000000001</v>
      </c>
      <c r="H170" s="13">
        <v>1.05</v>
      </c>
      <c r="I170" s="5"/>
    </row>
    <row r="171" spans="1:9" x14ac:dyDescent="0.25">
      <c r="A171" s="1"/>
      <c r="B171" s="8"/>
      <c r="C171" s="15">
        <v>15</v>
      </c>
      <c r="D171" s="13">
        <v>46.9</v>
      </c>
      <c r="E171" s="13">
        <v>28.1</v>
      </c>
      <c r="F171" s="13">
        <v>2.7799999999999998E-2</v>
      </c>
      <c r="G171" s="13">
        <v>22.166</v>
      </c>
      <c r="H171" s="13">
        <v>1.1319999999999999</v>
      </c>
      <c r="I171" s="5"/>
    </row>
    <row r="172" spans="1:9" x14ac:dyDescent="0.25">
      <c r="A172" s="1"/>
      <c r="B172" s="8"/>
      <c r="C172" s="15">
        <v>15</v>
      </c>
      <c r="D172" s="13">
        <v>48</v>
      </c>
      <c r="E172" s="13">
        <v>27.9</v>
      </c>
      <c r="F172" s="13">
        <v>2.87E-2</v>
      </c>
      <c r="G172" s="13">
        <v>22.719000000000001</v>
      </c>
      <c r="H172" s="13">
        <v>0.86599999999999999</v>
      </c>
      <c r="I172" s="5"/>
    </row>
    <row r="173" spans="1:9" x14ac:dyDescent="0.25">
      <c r="A173" s="1"/>
      <c r="B173" s="8"/>
      <c r="C173" s="15">
        <v>15</v>
      </c>
      <c r="D173" s="13">
        <v>47</v>
      </c>
      <c r="E173" s="13">
        <v>27.3</v>
      </c>
      <c r="F173" s="13">
        <v>2.87E-2</v>
      </c>
      <c r="G173" s="13">
        <v>22.22</v>
      </c>
      <c r="H173" s="13">
        <v>0.83899999999999997</v>
      </c>
      <c r="I173" s="5"/>
    </row>
    <row r="174" spans="1:9" x14ac:dyDescent="0.25">
      <c r="A174" s="1">
        <v>20170126</v>
      </c>
      <c r="B174" s="8">
        <v>177</v>
      </c>
      <c r="C174" s="15">
        <v>13</v>
      </c>
      <c r="D174" s="13">
        <v>50.9</v>
      </c>
      <c r="E174" s="13">
        <v>30.7</v>
      </c>
      <c r="F174" s="13">
        <v>2.76E-2</v>
      </c>
      <c r="G174" s="13">
        <v>22.454999999999998</v>
      </c>
      <c r="H174" s="13">
        <v>1.008</v>
      </c>
      <c r="I174" s="5">
        <f t="shared" ref="I174" si="8">GEOMEAN(D174:D182)</f>
        <v>52.375421929523789</v>
      </c>
    </row>
    <row r="175" spans="1:9" x14ac:dyDescent="0.25">
      <c r="A175" s="1"/>
      <c r="B175" s="8"/>
      <c r="C175" s="15">
        <v>13</v>
      </c>
      <c r="D175" s="13">
        <v>51.8</v>
      </c>
      <c r="E175" s="13">
        <v>30.8</v>
      </c>
      <c r="F175" s="13">
        <v>2.8000000000000001E-2</v>
      </c>
      <c r="G175" s="13">
        <v>22.829000000000001</v>
      </c>
      <c r="H175" s="13">
        <v>0.98199999999999998</v>
      </c>
      <c r="I175" s="5"/>
    </row>
    <row r="176" spans="1:9" x14ac:dyDescent="0.25">
      <c r="A176" s="1"/>
      <c r="B176" s="8"/>
      <c r="C176" s="15">
        <v>13</v>
      </c>
      <c r="D176" s="13">
        <v>51.6</v>
      </c>
      <c r="E176" s="13">
        <v>30.7</v>
      </c>
      <c r="F176" s="13">
        <v>2.8000000000000001E-2</v>
      </c>
      <c r="G176" s="13">
        <v>22.736999999999998</v>
      </c>
      <c r="H176" s="13">
        <v>0.90400000000000003</v>
      </c>
      <c r="I176" s="5"/>
    </row>
    <row r="177" spans="1:9" x14ac:dyDescent="0.25">
      <c r="A177" s="1"/>
      <c r="B177" s="8"/>
      <c r="C177" s="15">
        <v>14</v>
      </c>
      <c r="D177" s="13">
        <v>57.5</v>
      </c>
      <c r="E177" s="13">
        <v>33.799999999999997</v>
      </c>
      <c r="F177" s="13">
        <v>2.8299999999999999E-2</v>
      </c>
      <c r="G177" s="13">
        <v>23.012</v>
      </c>
      <c r="H177" s="13">
        <v>0.90600000000000003</v>
      </c>
      <c r="I177" s="5"/>
    </row>
    <row r="178" spans="1:9" x14ac:dyDescent="0.25">
      <c r="A178" s="1"/>
      <c r="B178" s="8"/>
      <c r="C178" s="15">
        <v>14</v>
      </c>
      <c r="D178" s="13">
        <v>56.1</v>
      </c>
      <c r="E178" s="13">
        <v>33.700000000000003</v>
      </c>
      <c r="F178" s="13">
        <v>2.7699999999999999E-2</v>
      </c>
      <c r="G178" s="13">
        <v>22.463000000000001</v>
      </c>
      <c r="H178" s="13">
        <v>0.99099999999999999</v>
      </c>
      <c r="I178" s="5"/>
    </row>
    <row r="179" spans="1:9" x14ac:dyDescent="0.25">
      <c r="A179" s="1"/>
      <c r="B179" s="8"/>
      <c r="C179" s="15">
        <v>14</v>
      </c>
      <c r="D179" s="13">
        <v>56.4</v>
      </c>
      <c r="E179" s="13">
        <v>33.6</v>
      </c>
      <c r="F179" s="13">
        <v>2.8000000000000001E-2</v>
      </c>
      <c r="G179" s="13">
        <v>22.582000000000001</v>
      </c>
      <c r="H179" s="13">
        <v>0.88100000000000001</v>
      </c>
      <c r="I179" s="5"/>
    </row>
    <row r="180" spans="1:9" x14ac:dyDescent="0.25">
      <c r="A180" s="1"/>
      <c r="B180" s="8"/>
      <c r="C180" s="15">
        <v>15</v>
      </c>
      <c r="D180" s="13">
        <v>49.3</v>
      </c>
      <c r="E180" s="13">
        <v>29.2</v>
      </c>
      <c r="F180" s="13">
        <v>2.81E-2</v>
      </c>
      <c r="G180" s="13">
        <v>22.492999999999999</v>
      </c>
      <c r="H180" s="13">
        <v>0.872</v>
      </c>
      <c r="I180" s="5"/>
    </row>
    <row r="181" spans="1:9" x14ac:dyDescent="0.25">
      <c r="A181" s="1"/>
      <c r="B181" s="8"/>
      <c r="C181" s="15">
        <v>15</v>
      </c>
      <c r="D181" s="13">
        <v>49.3</v>
      </c>
      <c r="E181" s="13">
        <v>29.2</v>
      </c>
      <c r="F181" s="13">
        <v>2.81E-2</v>
      </c>
      <c r="G181" s="13">
        <v>22.494</v>
      </c>
      <c r="H181" s="13">
        <v>0.88300000000000001</v>
      </c>
      <c r="I181" s="5"/>
    </row>
    <row r="182" spans="1:9" x14ac:dyDescent="0.25">
      <c r="A182" s="1"/>
      <c r="B182" s="8"/>
      <c r="C182" s="15">
        <v>15</v>
      </c>
      <c r="D182" s="13">
        <v>49.3</v>
      </c>
      <c r="E182" s="13">
        <v>29.2</v>
      </c>
      <c r="F182" s="13">
        <v>2.8199999999999999E-2</v>
      </c>
      <c r="G182" s="13">
        <v>22.515999999999998</v>
      </c>
      <c r="H182" s="13">
        <v>0.77200000000000002</v>
      </c>
      <c r="I182" s="5"/>
    </row>
    <row r="183" spans="1:9" x14ac:dyDescent="0.25">
      <c r="A183" s="1">
        <v>20170208</v>
      </c>
      <c r="B183" s="8">
        <v>189</v>
      </c>
      <c r="C183" s="15">
        <v>13</v>
      </c>
      <c r="D183" s="13">
        <v>49.9</v>
      </c>
      <c r="E183" s="13">
        <v>29.7</v>
      </c>
      <c r="F183" s="13">
        <v>2.8000000000000001E-2</v>
      </c>
      <c r="G183" s="13">
        <v>22.713000000000001</v>
      </c>
      <c r="H183" s="13">
        <v>0.92400000000000004</v>
      </c>
      <c r="I183" s="5">
        <f t="shared" si="5"/>
        <v>51.721513746396177</v>
      </c>
    </row>
    <row r="184" spans="1:9" x14ac:dyDescent="0.25">
      <c r="A184" s="1"/>
      <c r="B184" s="8"/>
      <c r="C184" s="15">
        <v>13</v>
      </c>
      <c r="D184" s="13">
        <v>50.8</v>
      </c>
      <c r="E184" s="13">
        <v>30</v>
      </c>
      <c r="F184" s="13">
        <v>2.8299999999999999E-2</v>
      </c>
      <c r="G184" s="13">
        <v>23.148</v>
      </c>
      <c r="H184" s="13">
        <v>0.86799999999999999</v>
      </c>
      <c r="I184" s="5"/>
    </row>
    <row r="185" spans="1:9" x14ac:dyDescent="0.25">
      <c r="A185" s="1"/>
      <c r="B185" s="8"/>
      <c r="C185" s="15">
        <v>13</v>
      </c>
      <c r="D185" s="13">
        <v>49.8</v>
      </c>
      <c r="E185" s="13">
        <v>29.3</v>
      </c>
      <c r="F185" s="13">
        <v>2.8299999999999999E-2</v>
      </c>
      <c r="G185" s="13">
        <v>22.664999999999999</v>
      </c>
      <c r="H185" s="13">
        <v>0.875</v>
      </c>
      <c r="I185" s="5"/>
    </row>
    <row r="186" spans="1:9" x14ac:dyDescent="0.25">
      <c r="A186" s="1"/>
      <c r="B186" s="8"/>
      <c r="C186" s="15">
        <v>14</v>
      </c>
      <c r="D186" s="13">
        <v>55.8</v>
      </c>
      <c r="E186" s="13">
        <v>33.1</v>
      </c>
      <c r="F186" s="13">
        <v>2.81E-2</v>
      </c>
      <c r="G186" s="13">
        <v>22.382000000000001</v>
      </c>
      <c r="H186" s="13">
        <v>0.90500000000000003</v>
      </c>
      <c r="I186" s="5"/>
    </row>
    <row r="187" spans="1:9" x14ac:dyDescent="0.25">
      <c r="A187" s="1"/>
      <c r="B187" s="8"/>
      <c r="C187" s="15">
        <v>14</v>
      </c>
      <c r="D187" s="13">
        <v>57.1</v>
      </c>
      <c r="E187" s="13">
        <v>33.4</v>
      </c>
      <c r="F187" s="13">
        <v>2.8500000000000001E-2</v>
      </c>
      <c r="G187" s="13">
        <v>22.891999999999999</v>
      </c>
      <c r="H187" s="13">
        <v>0.76900000000000002</v>
      </c>
      <c r="I187" s="5"/>
    </row>
    <row r="188" spans="1:9" x14ac:dyDescent="0.25">
      <c r="A188" s="1"/>
      <c r="B188" s="8"/>
      <c r="C188" s="15">
        <v>14</v>
      </c>
      <c r="D188" s="13">
        <v>58.1</v>
      </c>
      <c r="E188" s="13">
        <v>34</v>
      </c>
      <c r="F188" s="13">
        <v>2.8500000000000001E-2</v>
      </c>
      <c r="G188" s="13">
        <v>23.292999999999999</v>
      </c>
      <c r="H188" s="13">
        <v>0.95099999999999996</v>
      </c>
      <c r="I188" s="5"/>
    </row>
    <row r="189" spans="1:9" x14ac:dyDescent="0.25">
      <c r="A189" s="1"/>
      <c r="B189" s="8"/>
      <c r="C189" s="15">
        <v>15</v>
      </c>
      <c r="D189" s="13">
        <v>49.3</v>
      </c>
      <c r="E189" s="13">
        <v>29.4</v>
      </c>
      <c r="F189" s="13">
        <v>2.7900000000000001E-2</v>
      </c>
      <c r="G189" s="13">
        <v>23.094999999999999</v>
      </c>
      <c r="H189" s="13">
        <v>0.77500000000000002</v>
      </c>
      <c r="I189" s="5"/>
    </row>
    <row r="190" spans="1:9" x14ac:dyDescent="0.25">
      <c r="A190" s="1"/>
      <c r="B190" s="8"/>
      <c r="C190" s="15">
        <v>15</v>
      </c>
      <c r="D190" s="13">
        <v>47.6</v>
      </c>
      <c r="E190" s="13">
        <v>29.3</v>
      </c>
      <c r="F190" s="13">
        <v>2.7099999999999999E-2</v>
      </c>
      <c r="G190" s="13">
        <v>22.291</v>
      </c>
      <c r="H190" s="13">
        <v>1.1120000000000001</v>
      </c>
      <c r="I190" s="5"/>
    </row>
    <row r="191" spans="1:9" x14ac:dyDescent="0.25">
      <c r="A191" s="1"/>
      <c r="B191" s="8"/>
      <c r="C191" s="15">
        <v>15</v>
      </c>
      <c r="D191" s="13">
        <v>48.3</v>
      </c>
      <c r="E191" s="13">
        <v>28.6</v>
      </c>
      <c r="F191" s="13">
        <v>2.81E-2</v>
      </c>
      <c r="G191" s="13">
        <v>22.59</v>
      </c>
      <c r="H191" s="13">
        <v>0.96299999999999997</v>
      </c>
      <c r="I191" s="5"/>
    </row>
    <row r="192" spans="1:9" x14ac:dyDescent="0.25">
      <c r="A192" s="1">
        <v>20170220</v>
      </c>
      <c r="B192" s="8">
        <v>201</v>
      </c>
      <c r="C192" s="15">
        <v>13</v>
      </c>
      <c r="D192" s="13">
        <v>53</v>
      </c>
      <c r="E192" s="13">
        <v>31.6</v>
      </c>
      <c r="F192" s="13">
        <v>2.8000000000000001E-2</v>
      </c>
      <c r="G192" s="13">
        <v>23.109000000000002</v>
      </c>
      <c r="H192" s="13">
        <v>1.115</v>
      </c>
      <c r="I192" s="5">
        <f t="shared" ref="I192" si="9">GEOMEAN(D192:D200)</f>
        <v>53.522036586708275</v>
      </c>
    </row>
    <row r="193" spans="1:9" x14ac:dyDescent="0.25">
      <c r="A193" s="1"/>
      <c r="B193" s="8"/>
      <c r="C193" s="15">
        <v>13</v>
      </c>
      <c r="D193" s="13">
        <v>52.3</v>
      </c>
      <c r="E193" s="13">
        <v>31.7</v>
      </c>
      <c r="F193" s="13">
        <v>2.75E-2</v>
      </c>
      <c r="G193" s="13">
        <v>22.795000000000002</v>
      </c>
      <c r="H193" s="13">
        <v>0.78600000000000003</v>
      </c>
      <c r="I193" s="5"/>
    </row>
    <row r="194" spans="1:9" x14ac:dyDescent="0.25">
      <c r="A194" s="1"/>
      <c r="B194" s="8"/>
      <c r="C194" s="15">
        <v>13</v>
      </c>
      <c r="D194" s="13">
        <v>52.7</v>
      </c>
      <c r="E194" s="13">
        <v>31.7</v>
      </c>
      <c r="F194" s="13">
        <v>2.7699999999999999E-2</v>
      </c>
      <c r="G194" s="13">
        <v>22.981999999999999</v>
      </c>
      <c r="H194" s="13">
        <v>1.0149999999999999</v>
      </c>
      <c r="I194" s="5"/>
    </row>
    <row r="195" spans="1:9" x14ac:dyDescent="0.25">
      <c r="A195" s="1"/>
      <c r="B195" s="8"/>
      <c r="C195" s="15">
        <v>14</v>
      </c>
      <c r="D195" s="13">
        <v>58.4</v>
      </c>
      <c r="E195" s="13">
        <v>35.200000000000003</v>
      </c>
      <c r="F195" s="13">
        <v>2.7699999999999999E-2</v>
      </c>
      <c r="G195" s="13">
        <v>23.117000000000001</v>
      </c>
      <c r="H195" s="13">
        <v>0.83899999999999997</v>
      </c>
      <c r="I195" s="5"/>
    </row>
    <row r="196" spans="1:9" x14ac:dyDescent="0.25">
      <c r="A196" s="1"/>
      <c r="B196" s="8"/>
      <c r="C196" s="15">
        <v>14</v>
      </c>
      <c r="D196" s="13">
        <v>57.8</v>
      </c>
      <c r="E196" s="13">
        <v>34.799999999999997</v>
      </c>
      <c r="F196" s="13">
        <v>2.76E-2</v>
      </c>
      <c r="G196" s="13">
        <v>22.869</v>
      </c>
      <c r="H196" s="13">
        <v>0.92500000000000004</v>
      </c>
      <c r="I196" s="5"/>
    </row>
    <row r="197" spans="1:9" x14ac:dyDescent="0.25">
      <c r="A197" s="1"/>
      <c r="B197" s="8"/>
      <c r="C197" s="15">
        <v>14</v>
      </c>
      <c r="D197" s="13">
        <v>57.9</v>
      </c>
      <c r="E197" s="13">
        <v>35</v>
      </c>
      <c r="F197" s="13">
        <v>2.76E-2</v>
      </c>
      <c r="G197" s="13">
        <v>22.92</v>
      </c>
      <c r="H197" s="13">
        <v>0.82399999999999995</v>
      </c>
      <c r="I197" s="5"/>
    </row>
    <row r="198" spans="1:9" x14ac:dyDescent="0.25">
      <c r="A198" s="1"/>
      <c r="B198" s="8"/>
      <c r="C198" s="15">
        <v>15</v>
      </c>
      <c r="D198" s="13">
        <v>50.6</v>
      </c>
      <c r="E198" s="13">
        <v>30.6</v>
      </c>
      <c r="F198" s="13">
        <v>2.76E-2</v>
      </c>
      <c r="G198" s="13">
        <v>23.234999999999999</v>
      </c>
      <c r="H198" s="13">
        <v>0.83799999999999997</v>
      </c>
      <c r="I198" s="5"/>
    </row>
    <row r="199" spans="1:9" x14ac:dyDescent="0.25">
      <c r="A199" s="1"/>
      <c r="B199" s="8"/>
      <c r="C199" s="15">
        <v>15</v>
      </c>
      <c r="D199" s="13">
        <v>50.4</v>
      </c>
      <c r="E199" s="13">
        <v>30.5</v>
      </c>
      <c r="F199" s="13">
        <v>2.75E-2</v>
      </c>
      <c r="G199" s="13">
        <v>23.111000000000001</v>
      </c>
      <c r="H199" s="13">
        <v>1.0589999999999999</v>
      </c>
      <c r="I199" s="5"/>
    </row>
    <row r="200" spans="1:9" x14ac:dyDescent="0.25">
      <c r="A200" s="1"/>
      <c r="B200" s="8"/>
      <c r="C200" s="15">
        <v>15</v>
      </c>
      <c r="D200" s="13">
        <v>49.5</v>
      </c>
      <c r="E200" s="13">
        <v>30.1</v>
      </c>
      <c r="F200" s="13">
        <v>2.7400000000000001E-2</v>
      </c>
      <c r="G200" s="13">
        <v>22.706</v>
      </c>
      <c r="H200" s="13">
        <v>0.82299999999999995</v>
      </c>
      <c r="I200" s="5"/>
    </row>
    <row r="201" spans="1:9" x14ac:dyDescent="0.25">
      <c r="A201" s="1">
        <v>20170228</v>
      </c>
      <c r="B201" s="8">
        <v>209</v>
      </c>
      <c r="C201" s="15">
        <v>13</v>
      </c>
      <c r="D201" s="13">
        <v>50.5</v>
      </c>
      <c r="E201" s="13">
        <v>30.6</v>
      </c>
      <c r="F201" s="13">
        <v>2.75E-2</v>
      </c>
      <c r="G201" s="13">
        <v>23.472999999999999</v>
      </c>
      <c r="H201" s="13">
        <v>0.92700000000000005</v>
      </c>
      <c r="I201" s="5">
        <f t="shared" ref="I201:I255" si="10">GEOMEAN(D201:D209)</f>
        <v>50.243433499252312</v>
      </c>
    </row>
    <row r="202" spans="1:9" x14ac:dyDescent="0.25">
      <c r="A202" s="1"/>
      <c r="B202" s="8"/>
      <c r="C202" s="15">
        <v>13</v>
      </c>
      <c r="D202" s="13">
        <v>50</v>
      </c>
      <c r="E202" s="13">
        <v>30.2</v>
      </c>
      <c r="F202" s="13">
        <v>2.75E-2</v>
      </c>
      <c r="G202" s="13">
        <v>23.244</v>
      </c>
      <c r="H202" s="13">
        <v>1.089</v>
      </c>
      <c r="I202" s="5"/>
    </row>
    <row r="203" spans="1:9" x14ac:dyDescent="0.25">
      <c r="A203" s="1"/>
      <c r="B203" s="8"/>
      <c r="C203" s="15">
        <v>13</v>
      </c>
      <c r="D203" s="13">
        <v>50.1</v>
      </c>
      <c r="E203" s="13">
        <v>30.3</v>
      </c>
      <c r="F203" s="13">
        <v>2.76E-2</v>
      </c>
      <c r="G203" s="13">
        <v>23.280999999999999</v>
      </c>
      <c r="H203" s="13">
        <v>0.83699999999999997</v>
      </c>
      <c r="I203" s="5"/>
    </row>
    <row r="204" spans="1:9" x14ac:dyDescent="0.25">
      <c r="A204" s="1"/>
      <c r="B204" s="8"/>
      <c r="C204" s="15">
        <v>14</v>
      </c>
      <c r="D204" s="13">
        <v>55.1</v>
      </c>
      <c r="E204" s="13">
        <v>33.4</v>
      </c>
      <c r="F204" s="13">
        <v>2.75E-2</v>
      </c>
      <c r="G204" s="13">
        <v>23.395</v>
      </c>
      <c r="H204" s="13">
        <v>0.86399999999999999</v>
      </c>
      <c r="I204" s="5"/>
    </row>
    <row r="205" spans="1:9" x14ac:dyDescent="0.25">
      <c r="A205" s="1"/>
      <c r="B205" s="8"/>
      <c r="C205" s="15">
        <v>14</v>
      </c>
      <c r="D205" s="13">
        <v>54.8</v>
      </c>
      <c r="E205" s="13">
        <v>33</v>
      </c>
      <c r="F205" s="13">
        <v>2.7699999999999999E-2</v>
      </c>
      <c r="G205" s="13">
        <v>23.231999999999999</v>
      </c>
      <c r="H205" s="13">
        <v>0.91500000000000004</v>
      </c>
      <c r="I205" s="5"/>
    </row>
    <row r="206" spans="1:9" x14ac:dyDescent="0.25">
      <c r="A206" s="1"/>
      <c r="B206" s="8"/>
      <c r="C206" s="15">
        <v>14</v>
      </c>
      <c r="D206" s="13">
        <v>54.3</v>
      </c>
      <c r="E206" s="13">
        <v>32.9</v>
      </c>
      <c r="F206" s="13">
        <v>2.75E-2</v>
      </c>
      <c r="G206" s="13">
        <v>23.023</v>
      </c>
      <c r="H206" s="13">
        <v>0.874</v>
      </c>
      <c r="I206" s="5"/>
    </row>
    <row r="207" spans="1:9" x14ac:dyDescent="0.25">
      <c r="A207" s="1"/>
      <c r="B207" s="8"/>
      <c r="C207" s="15">
        <v>15</v>
      </c>
      <c r="D207" s="13">
        <v>46.3</v>
      </c>
      <c r="E207" s="13">
        <v>28.1</v>
      </c>
      <c r="F207" s="13">
        <v>2.7400000000000001E-2</v>
      </c>
      <c r="G207" s="13">
        <v>23.472000000000001</v>
      </c>
      <c r="H207" s="13">
        <v>0.86199999999999999</v>
      </c>
      <c r="I207" s="5"/>
    </row>
    <row r="208" spans="1:9" x14ac:dyDescent="0.25">
      <c r="A208" s="1"/>
      <c r="B208" s="8"/>
      <c r="C208" s="15">
        <v>15</v>
      </c>
      <c r="D208" s="13">
        <v>46.8</v>
      </c>
      <c r="E208" s="13">
        <v>28</v>
      </c>
      <c r="F208" s="13">
        <v>2.7799999999999998E-2</v>
      </c>
      <c r="G208" s="13">
        <v>23.748000000000001</v>
      </c>
      <c r="H208" s="13">
        <v>0.89500000000000002</v>
      </c>
      <c r="I208" s="5"/>
    </row>
    <row r="209" spans="1:9" x14ac:dyDescent="0.25">
      <c r="A209" s="1"/>
      <c r="B209" s="8"/>
      <c r="C209" s="15">
        <v>15</v>
      </c>
      <c r="D209" s="13">
        <v>45.4</v>
      </c>
      <c r="E209" s="13">
        <v>27.6</v>
      </c>
      <c r="F209" s="13">
        <v>2.7400000000000001E-2</v>
      </c>
      <c r="G209" s="13">
        <v>23.021000000000001</v>
      </c>
      <c r="H209" s="13">
        <v>0.79200000000000004</v>
      </c>
      <c r="I209" s="5"/>
    </row>
    <row r="210" spans="1:9" x14ac:dyDescent="0.25">
      <c r="A210" s="1">
        <v>20170307</v>
      </c>
      <c r="B210" s="8">
        <v>216</v>
      </c>
      <c r="C210" s="15">
        <v>13</v>
      </c>
      <c r="D210" s="13">
        <v>51.8</v>
      </c>
      <c r="E210" s="13">
        <v>31.4</v>
      </c>
      <c r="F210" s="13">
        <v>2.75E-2</v>
      </c>
      <c r="G210" s="13">
        <v>23.606000000000002</v>
      </c>
      <c r="H210" s="13">
        <v>0.79</v>
      </c>
      <c r="I210" s="5">
        <f t="shared" ref="I210" si="11">GEOMEAN(D210:D218)</f>
        <v>50.499569127659477</v>
      </c>
    </row>
    <row r="211" spans="1:9" x14ac:dyDescent="0.25">
      <c r="A211" s="1"/>
      <c r="B211" s="8"/>
      <c r="C211" s="15">
        <v>13</v>
      </c>
      <c r="D211" s="13">
        <v>52.1</v>
      </c>
      <c r="E211" s="13">
        <v>31.7</v>
      </c>
      <c r="F211" s="13">
        <v>2.7400000000000001E-2</v>
      </c>
      <c r="G211" s="13">
        <v>23.702999999999999</v>
      </c>
      <c r="H211" s="13">
        <v>1.024</v>
      </c>
      <c r="I211" s="5"/>
    </row>
    <row r="212" spans="1:9" x14ac:dyDescent="0.25">
      <c r="A212" s="1"/>
      <c r="B212" s="8"/>
      <c r="C212" s="15">
        <v>13</v>
      </c>
      <c r="D212" s="13">
        <v>50.2</v>
      </c>
      <c r="E212" s="13">
        <v>30.6</v>
      </c>
      <c r="F212" s="13">
        <v>2.7400000000000001E-2</v>
      </c>
      <c r="G212" s="13">
        <v>22.876999999999999</v>
      </c>
      <c r="H212" s="13">
        <v>0.84499999999999997</v>
      </c>
      <c r="I212" s="5"/>
    </row>
    <row r="213" spans="1:9" x14ac:dyDescent="0.25">
      <c r="A213" s="1"/>
      <c r="B213" s="8"/>
      <c r="C213" s="15">
        <v>14</v>
      </c>
      <c r="D213" s="13">
        <v>54.5</v>
      </c>
      <c r="E213" s="13">
        <v>33.5</v>
      </c>
      <c r="F213" s="13">
        <v>2.7099999999999999E-2</v>
      </c>
      <c r="G213" s="13">
        <v>23.035</v>
      </c>
      <c r="H213" s="13">
        <v>0.98199999999999998</v>
      </c>
      <c r="I213" s="5"/>
    </row>
    <row r="214" spans="1:9" x14ac:dyDescent="0.25">
      <c r="A214" s="1"/>
      <c r="B214" s="8"/>
      <c r="C214" s="15">
        <v>14</v>
      </c>
      <c r="D214" s="13">
        <v>54.3</v>
      </c>
      <c r="E214" s="13">
        <v>33.299999999999997</v>
      </c>
      <c r="F214" s="13">
        <v>2.7199999999999998E-2</v>
      </c>
      <c r="G214" s="13">
        <v>22.949000000000002</v>
      </c>
      <c r="H214" s="13">
        <v>0.86899999999999999</v>
      </c>
      <c r="I214" s="5"/>
    </row>
    <row r="215" spans="1:9" x14ac:dyDescent="0.25">
      <c r="A215" s="1"/>
      <c r="B215" s="8"/>
      <c r="C215" s="15">
        <v>14</v>
      </c>
      <c r="D215" s="13">
        <v>53.8</v>
      </c>
      <c r="E215" s="13">
        <v>32.9</v>
      </c>
      <c r="F215" s="13">
        <v>2.7199999999999998E-2</v>
      </c>
      <c r="G215" s="13">
        <v>22.713000000000001</v>
      </c>
      <c r="H215" s="13">
        <v>0.98099999999999998</v>
      </c>
      <c r="I215" s="5"/>
    </row>
    <row r="216" spans="1:9" x14ac:dyDescent="0.25">
      <c r="A216" s="1"/>
      <c r="B216" s="8"/>
      <c r="C216" s="15">
        <v>15</v>
      </c>
      <c r="D216" s="13">
        <v>45.8</v>
      </c>
      <c r="E216" s="13">
        <v>28.8</v>
      </c>
      <c r="F216" s="13">
        <v>2.6499999999999999E-2</v>
      </c>
      <c r="G216" s="13">
        <v>2.9380000000000002</v>
      </c>
      <c r="H216" s="13">
        <v>1.03</v>
      </c>
      <c r="I216" s="5"/>
    </row>
    <row r="217" spans="1:9" x14ac:dyDescent="0.25">
      <c r="A217" s="1"/>
      <c r="B217" s="8"/>
      <c r="C217" s="15">
        <v>15</v>
      </c>
      <c r="D217" s="13">
        <v>46.1</v>
      </c>
      <c r="E217" s="13">
        <v>28.4</v>
      </c>
      <c r="F217" s="13">
        <v>2.7099999999999999E-2</v>
      </c>
      <c r="G217" s="13">
        <v>2.956</v>
      </c>
      <c r="H217" s="13">
        <v>0.90200000000000002</v>
      </c>
      <c r="I217" s="5"/>
    </row>
    <row r="218" spans="1:9" x14ac:dyDescent="0.25">
      <c r="A218" s="1"/>
      <c r="B218" s="8"/>
      <c r="C218" s="15">
        <v>15</v>
      </c>
      <c r="D218" s="13">
        <v>46.9</v>
      </c>
      <c r="E218" s="13">
        <v>28.8</v>
      </c>
      <c r="F218" s="13">
        <v>2.7199999999999998E-2</v>
      </c>
      <c r="G218" s="13">
        <v>3.0110000000000001</v>
      </c>
      <c r="H218" s="13">
        <v>0.77</v>
      </c>
      <c r="I218" s="5"/>
    </row>
    <row r="219" spans="1:9" x14ac:dyDescent="0.25">
      <c r="A219" s="1">
        <v>20170315</v>
      </c>
      <c r="B219" s="8">
        <v>224</v>
      </c>
      <c r="C219" s="15">
        <v>13</v>
      </c>
      <c r="D219" s="13">
        <v>53.4</v>
      </c>
      <c r="E219" s="13">
        <v>32.9</v>
      </c>
      <c r="F219" s="13">
        <v>2.7E-2</v>
      </c>
      <c r="G219" s="13">
        <v>22.861999999999998</v>
      </c>
      <c r="H219" s="13">
        <v>0.81100000000000005</v>
      </c>
      <c r="I219" s="5">
        <f t="shared" si="10"/>
        <v>54.235596858172727</v>
      </c>
    </row>
    <row r="220" spans="1:9" x14ac:dyDescent="0.25">
      <c r="A220" s="1"/>
      <c r="B220" s="8"/>
      <c r="C220" s="15">
        <v>13</v>
      </c>
      <c r="D220" s="13">
        <v>53.8</v>
      </c>
      <c r="E220" s="13">
        <v>33.200000000000003</v>
      </c>
      <c r="F220" s="13">
        <v>2.7E-2</v>
      </c>
      <c r="G220" s="13">
        <v>23.030999999999999</v>
      </c>
      <c r="H220" s="13">
        <v>0.92800000000000005</v>
      </c>
      <c r="I220" s="5"/>
    </row>
    <row r="221" spans="1:9" x14ac:dyDescent="0.25">
      <c r="A221" s="1"/>
      <c r="B221" s="8"/>
      <c r="C221" s="15">
        <v>13</v>
      </c>
      <c r="D221" s="13">
        <v>53.1</v>
      </c>
      <c r="E221" s="13">
        <v>32.700000000000003</v>
      </c>
      <c r="F221" s="13">
        <v>2.7E-2</v>
      </c>
      <c r="G221" s="13">
        <v>22.712</v>
      </c>
      <c r="H221" s="13">
        <v>0.83599999999999997</v>
      </c>
      <c r="I221" s="5"/>
    </row>
    <row r="222" spans="1:9" x14ac:dyDescent="0.25">
      <c r="A222" s="1"/>
      <c r="B222" s="8"/>
      <c r="C222" s="15">
        <v>14</v>
      </c>
      <c r="D222" s="13">
        <v>58.4</v>
      </c>
      <c r="E222" s="13">
        <v>35.9</v>
      </c>
      <c r="F222" s="13">
        <v>2.7099999999999999E-2</v>
      </c>
      <c r="G222" s="13">
        <v>23.134</v>
      </c>
      <c r="H222" s="13">
        <v>0.92700000000000005</v>
      </c>
      <c r="I222" s="5"/>
    </row>
    <row r="223" spans="1:9" x14ac:dyDescent="0.25">
      <c r="A223" s="1"/>
      <c r="B223" s="8"/>
      <c r="C223" s="15">
        <v>14</v>
      </c>
      <c r="D223" s="13">
        <v>58</v>
      </c>
      <c r="E223" s="13">
        <v>35.6</v>
      </c>
      <c r="F223" s="13">
        <v>2.7099999999999999E-2</v>
      </c>
      <c r="G223" s="13">
        <v>22.942</v>
      </c>
      <c r="H223" s="13">
        <v>0.93600000000000005</v>
      </c>
      <c r="I223" s="5"/>
    </row>
    <row r="224" spans="1:9" x14ac:dyDescent="0.25">
      <c r="A224" s="1"/>
      <c r="B224" s="8"/>
      <c r="C224" s="15">
        <v>14</v>
      </c>
      <c r="D224" s="13">
        <v>57.2</v>
      </c>
      <c r="E224" s="13">
        <v>35.1</v>
      </c>
      <c r="F224" s="13">
        <v>2.7199999999999998E-2</v>
      </c>
      <c r="G224" s="13">
        <v>22.623000000000001</v>
      </c>
      <c r="H224" s="13">
        <v>1.0469999999999999</v>
      </c>
      <c r="I224" s="5"/>
    </row>
    <row r="225" spans="1:9" x14ac:dyDescent="0.25">
      <c r="A225" s="1"/>
      <c r="B225" s="8"/>
      <c r="C225" s="15">
        <v>15</v>
      </c>
      <c r="D225" s="13">
        <v>51.9</v>
      </c>
      <c r="E225" s="13">
        <v>31.9</v>
      </c>
      <c r="F225" s="13">
        <v>2.7099999999999999E-2</v>
      </c>
      <c r="G225" s="13">
        <v>23.202000000000002</v>
      </c>
      <c r="H225" s="13">
        <v>1.028</v>
      </c>
      <c r="I225" s="5"/>
    </row>
    <row r="226" spans="1:9" x14ac:dyDescent="0.25">
      <c r="A226" s="1"/>
      <c r="B226" s="8"/>
      <c r="C226" s="15">
        <v>15</v>
      </c>
      <c r="D226" s="13">
        <v>51.9</v>
      </c>
      <c r="E226" s="13">
        <v>31.8</v>
      </c>
      <c r="F226" s="13">
        <v>2.7199999999999998E-2</v>
      </c>
      <c r="G226" s="13">
        <v>23.181000000000001</v>
      </c>
      <c r="H226" s="13">
        <v>0.98799999999999999</v>
      </c>
      <c r="I226" s="5"/>
    </row>
    <row r="227" spans="1:9" x14ac:dyDescent="0.25">
      <c r="A227" s="1"/>
      <c r="B227" s="8"/>
      <c r="C227" s="15">
        <v>15</v>
      </c>
      <c r="D227" s="13">
        <v>51</v>
      </c>
      <c r="E227" s="13">
        <v>31.6</v>
      </c>
      <c r="F227" s="13">
        <v>2.69E-2</v>
      </c>
      <c r="G227" s="13">
        <v>22.771000000000001</v>
      </c>
      <c r="H227" s="13">
        <v>1.0640000000000001</v>
      </c>
      <c r="I227" s="5"/>
    </row>
    <row r="228" spans="1:9" x14ac:dyDescent="0.25">
      <c r="A228" s="1">
        <v>20170322</v>
      </c>
      <c r="B228" s="8">
        <v>231</v>
      </c>
      <c r="C228" s="15">
        <v>13</v>
      </c>
      <c r="D228" s="13">
        <v>52.1</v>
      </c>
      <c r="E228" s="13">
        <v>32.299999999999997</v>
      </c>
      <c r="F228" s="13">
        <v>2.69E-2</v>
      </c>
      <c r="G228" s="13">
        <v>23.010999999999999</v>
      </c>
      <c r="H228" s="13">
        <v>0.98</v>
      </c>
      <c r="I228" s="5">
        <f t="shared" ref="I228" si="12">GEOMEAN(D228:D236)</f>
        <v>50.829614520259398</v>
      </c>
    </row>
    <row r="229" spans="1:9" x14ac:dyDescent="0.25">
      <c r="A229" s="1"/>
      <c r="B229" s="8"/>
      <c r="C229" s="15">
        <v>13</v>
      </c>
      <c r="D229" s="13">
        <v>51.5</v>
      </c>
      <c r="E229" s="13">
        <v>31.8</v>
      </c>
      <c r="F229" s="13">
        <v>2.7E-2</v>
      </c>
      <c r="G229" s="13">
        <v>22.744</v>
      </c>
      <c r="H229" s="13">
        <v>1.0660000000000001</v>
      </c>
      <c r="I229" s="5"/>
    </row>
    <row r="230" spans="1:9" x14ac:dyDescent="0.25">
      <c r="A230" s="1"/>
      <c r="B230" s="8"/>
      <c r="C230" s="15">
        <v>13</v>
      </c>
      <c r="D230" s="13">
        <v>51.5</v>
      </c>
      <c r="E230" s="13">
        <v>31.8</v>
      </c>
      <c r="F230" s="13">
        <v>2.7E-2</v>
      </c>
      <c r="G230" s="13">
        <v>22.75</v>
      </c>
      <c r="H230" s="13">
        <v>0.86899999999999999</v>
      </c>
      <c r="I230" s="5"/>
    </row>
    <row r="231" spans="1:9" x14ac:dyDescent="0.25">
      <c r="A231" s="1"/>
      <c r="B231" s="8"/>
      <c r="C231" s="15">
        <v>14</v>
      </c>
      <c r="D231" s="13">
        <v>52.7</v>
      </c>
      <c r="E231" s="13">
        <v>33.5</v>
      </c>
      <c r="F231" s="13">
        <v>2.6200000000000001E-2</v>
      </c>
      <c r="G231" s="13">
        <v>22.167000000000002</v>
      </c>
      <c r="H231" s="13">
        <v>0.94</v>
      </c>
      <c r="I231" s="5"/>
    </row>
    <row r="232" spans="1:9" x14ac:dyDescent="0.25">
      <c r="A232" s="1"/>
      <c r="B232" s="8"/>
      <c r="C232" s="15">
        <v>14</v>
      </c>
      <c r="D232" s="13">
        <v>54.9</v>
      </c>
      <c r="E232" s="13">
        <v>34.200000000000003</v>
      </c>
      <c r="F232" s="13">
        <v>2.6700000000000002E-2</v>
      </c>
      <c r="G232" s="13">
        <v>23.114999999999998</v>
      </c>
      <c r="H232" s="13">
        <v>1.097</v>
      </c>
      <c r="I232" s="5"/>
    </row>
    <row r="233" spans="1:9" x14ac:dyDescent="0.25">
      <c r="A233" s="1"/>
      <c r="B233" s="8"/>
      <c r="C233" s="15">
        <v>14</v>
      </c>
      <c r="D233" s="13">
        <v>54.8</v>
      </c>
      <c r="E233" s="13">
        <v>34.1</v>
      </c>
      <c r="F233" s="13">
        <v>2.6800000000000001E-2</v>
      </c>
      <c r="G233" s="13">
        <v>23.062000000000001</v>
      </c>
      <c r="H233" s="13">
        <v>0.88300000000000001</v>
      </c>
      <c r="I233" s="5"/>
    </row>
    <row r="234" spans="1:9" x14ac:dyDescent="0.25">
      <c r="A234" s="1"/>
      <c r="B234" s="8"/>
      <c r="C234" s="15">
        <v>15</v>
      </c>
      <c r="D234" s="13">
        <v>46.7</v>
      </c>
      <c r="E234" s="13">
        <v>29</v>
      </c>
      <c r="F234" s="13">
        <v>2.6800000000000001E-2</v>
      </c>
      <c r="G234" s="13">
        <v>22.780999999999999</v>
      </c>
      <c r="H234" s="13">
        <v>0.92400000000000004</v>
      </c>
      <c r="I234" s="5"/>
    </row>
    <row r="235" spans="1:9" x14ac:dyDescent="0.25">
      <c r="A235" s="1"/>
      <c r="B235" s="8"/>
      <c r="C235" s="15">
        <v>15</v>
      </c>
      <c r="D235" s="13">
        <v>47</v>
      </c>
      <c r="E235" s="13">
        <v>29.1</v>
      </c>
      <c r="F235" s="13">
        <v>2.69E-2</v>
      </c>
      <c r="G235" s="13">
        <v>22.925000000000001</v>
      </c>
      <c r="H235" s="13">
        <v>0.872</v>
      </c>
      <c r="I235" s="5"/>
    </row>
    <row r="236" spans="1:9" x14ac:dyDescent="0.25">
      <c r="A236" s="1"/>
      <c r="B236" s="8"/>
      <c r="C236" s="15">
        <v>15</v>
      </c>
      <c r="D236" s="13">
        <v>47.1</v>
      </c>
      <c r="E236" s="13">
        <v>29.1</v>
      </c>
      <c r="F236" s="13">
        <v>2.7E-2</v>
      </c>
      <c r="G236" s="13">
        <v>23.012</v>
      </c>
      <c r="H236" s="13">
        <v>1.0649999999999999</v>
      </c>
      <c r="I236" s="5"/>
    </row>
    <row r="237" spans="1:9" x14ac:dyDescent="0.25">
      <c r="A237" s="1">
        <v>20170329</v>
      </c>
      <c r="B237" s="8">
        <v>238</v>
      </c>
      <c r="C237" s="15">
        <v>13</v>
      </c>
      <c r="D237" s="13">
        <v>56.3</v>
      </c>
      <c r="E237" s="13">
        <v>35.1</v>
      </c>
      <c r="F237" s="13">
        <v>2.6800000000000001E-2</v>
      </c>
      <c r="G237" s="13">
        <v>34.673999999999999</v>
      </c>
      <c r="H237" s="13">
        <v>0.80200000000000005</v>
      </c>
      <c r="I237" s="5">
        <f t="shared" si="10"/>
        <v>57.011865204555519</v>
      </c>
    </row>
    <row r="238" spans="1:9" x14ac:dyDescent="0.25">
      <c r="A238" s="1"/>
      <c r="B238" s="8"/>
      <c r="C238" s="15">
        <v>13</v>
      </c>
      <c r="D238" s="13">
        <v>55.8</v>
      </c>
      <c r="E238" s="13">
        <v>34.9</v>
      </c>
      <c r="F238" s="13">
        <v>2.6700000000000002E-2</v>
      </c>
      <c r="G238" s="13">
        <v>34.409999999999997</v>
      </c>
      <c r="H238" s="13">
        <v>1.048</v>
      </c>
      <c r="I238" s="5"/>
    </row>
    <row r="239" spans="1:9" x14ac:dyDescent="0.25">
      <c r="A239" s="1"/>
      <c r="B239" s="8"/>
      <c r="C239" s="15">
        <v>13</v>
      </c>
      <c r="D239" s="13">
        <v>56.2</v>
      </c>
      <c r="E239" s="13">
        <v>34.6</v>
      </c>
      <c r="F239" s="13">
        <v>2.7099999999999999E-2</v>
      </c>
      <c r="G239" s="13">
        <v>59.317999999999998</v>
      </c>
      <c r="H239" s="13">
        <v>0.93700000000000006</v>
      </c>
      <c r="I239" s="5"/>
    </row>
    <row r="240" spans="1:9" x14ac:dyDescent="0.25">
      <c r="A240" s="1"/>
      <c r="B240" s="8"/>
      <c r="C240" s="15">
        <v>14</v>
      </c>
      <c r="D240" s="13">
        <v>60.8</v>
      </c>
      <c r="E240" s="13">
        <v>37.6</v>
      </c>
      <c r="F240" s="13">
        <v>2.69E-2</v>
      </c>
      <c r="G240" s="13">
        <v>22.837</v>
      </c>
      <c r="H240" s="13">
        <v>0.89500000000000002</v>
      </c>
      <c r="I240" s="5"/>
    </row>
    <row r="241" spans="1:9" x14ac:dyDescent="0.25">
      <c r="A241" s="1"/>
      <c r="B241" s="8"/>
      <c r="C241" s="15">
        <v>14</v>
      </c>
      <c r="D241" s="13">
        <v>61</v>
      </c>
      <c r="E241" s="13">
        <v>37.6</v>
      </c>
      <c r="F241" s="13">
        <v>2.7E-2</v>
      </c>
      <c r="G241" s="13">
        <v>22.913</v>
      </c>
      <c r="H241" s="13">
        <v>0.96599999999999997</v>
      </c>
      <c r="I241" s="5"/>
    </row>
    <row r="242" spans="1:9" x14ac:dyDescent="0.25">
      <c r="A242" s="1"/>
      <c r="B242" s="8"/>
      <c r="C242" s="15">
        <v>14</v>
      </c>
      <c r="D242" s="13">
        <v>60.7</v>
      </c>
      <c r="E242" s="13">
        <v>37.5</v>
      </c>
      <c r="F242" s="13">
        <v>2.7E-2</v>
      </c>
      <c r="G242" s="13">
        <v>22.794</v>
      </c>
      <c r="H242" s="13">
        <v>0.80600000000000005</v>
      </c>
      <c r="I242" s="5"/>
    </row>
    <row r="243" spans="1:9" x14ac:dyDescent="0.25">
      <c r="A243" s="1"/>
      <c r="B243" s="8"/>
      <c r="C243" s="15">
        <v>15</v>
      </c>
      <c r="D243" s="13">
        <v>54.3</v>
      </c>
      <c r="E243" s="13">
        <v>33.4</v>
      </c>
      <c r="F243" s="13">
        <v>2.7099999999999999E-2</v>
      </c>
      <c r="G243" s="13">
        <v>23.148</v>
      </c>
      <c r="H243" s="13">
        <v>0.84099999999999997</v>
      </c>
      <c r="I243" s="5"/>
    </row>
    <row r="244" spans="1:9" x14ac:dyDescent="0.25">
      <c r="A244" s="1"/>
      <c r="B244" s="8"/>
      <c r="C244" s="15">
        <v>15</v>
      </c>
      <c r="D244" s="13">
        <v>54</v>
      </c>
      <c r="E244" s="13">
        <v>33.299999999999997</v>
      </c>
      <c r="F244" s="13">
        <v>2.7E-2</v>
      </c>
      <c r="G244" s="13">
        <v>23.029</v>
      </c>
      <c r="H244" s="13">
        <v>1.0529999999999999</v>
      </c>
      <c r="I244" s="5"/>
    </row>
    <row r="245" spans="1:9" x14ac:dyDescent="0.25">
      <c r="A245" s="1"/>
      <c r="B245" s="8"/>
      <c r="C245" s="15">
        <v>15</v>
      </c>
      <c r="D245" s="13">
        <v>54.6</v>
      </c>
      <c r="E245" s="13">
        <v>33.5</v>
      </c>
      <c r="F245" s="13">
        <v>2.7199999999999998E-2</v>
      </c>
      <c r="G245" s="13">
        <v>23.306000000000001</v>
      </c>
      <c r="H245" s="13">
        <v>1.0720000000000001</v>
      </c>
      <c r="I245" s="5"/>
    </row>
    <row r="246" spans="1:9" x14ac:dyDescent="0.25">
      <c r="A246" s="1">
        <v>20170404</v>
      </c>
      <c r="B246" s="8">
        <v>244</v>
      </c>
      <c r="C246" s="15">
        <v>13</v>
      </c>
      <c r="D246" s="13">
        <v>56.9</v>
      </c>
      <c r="E246" s="13">
        <v>33.9</v>
      </c>
      <c r="F246" s="13">
        <v>2.7900000000000001E-2</v>
      </c>
      <c r="G246" s="13">
        <v>23.576000000000001</v>
      </c>
      <c r="H246" s="13">
        <v>0.94599999999999995</v>
      </c>
      <c r="I246" s="5">
        <f t="shared" ref="I246" si="13">GEOMEAN(D246:D254)</f>
        <v>56.636390727400794</v>
      </c>
    </row>
    <row r="247" spans="1:9" x14ac:dyDescent="0.25">
      <c r="A247" s="1"/>
      <c r="B247" s="8"/>
      <c r="C247" s="15">
        <v>13</v>
      </c>
      <c r="D247" s="13">
        <v>55.5</v>
      </c>
      <c r="E247" s="13">
        <v>33.5</v>
      </c>
      <c r="F247" s="13">
        <v>2.76E-2</v>
      </c>
      <c r="G247" s="13">
        <v>23.033000000000001</v>
      </c>
      <c r="H247" s="13">
        <v>1.01</v>
      </c>
      <c r="I247" s="5"/>
    </row>
    <row r="248" spans="1:9" x14ac:dyDescent="0.25">
      <c r="A248" s="1"/>
      <c r="B248" s="8"/>
      <c r="C248" s="15">
        <v>13</v>
      </c>
      <c r="D248" s="13">
        <v>55.3</v>
      </c>
      <c r="E248" s="13">
        <v>32.9</v>
      </c>
      <c r="F248" s="13">
        <v>2.81E-2</v>
      </c>
      <c r="G248" s="13">
        <v>22.937999999999999</v>
      </c>
      <c r="H248" s="13">
        <v>0.85499999999999998</v>
      </c>
      <c r="I248" s="5"/>
    </row>
    <row r="249" spans="1:9" x14ac:dyDescent="0.25">
      <c r="A249" s="1"/>
      <c r="B249" s="8"/>
      <c r="C249" s="15">
        <v>14</v>
      </c>
      <c r="D249" s="13">
        <v>59.5</v>
      </c>
      <c r="E249" s="13">
        <v>35.799999999999997</v>
      </c>
      <c r="F249" s="13">
        <v>2.7699999999999999E-2</v>
      </c>
      <c r="G249" s="13">
        <v>22.76</v>
      </c>
      <c r="H249" s="13">
        <v>0.90100000000000002</v>
      </c>
      <c r="I249" s="5"/>
    </row>
    <row r="250" spans="1:9" x14ac:dyDescent="0.25">
      <c r="A250" s="1"/>
      <c r="B250" s="8"/>
      <c r="C250" s="15">
        <v>14</v>
      </c>
      <c r="D250" s="13">
        <v>60.2</v>
      </c>
      <c r="E250" s="13">
        <v>36.299999999999997</v>
      </c>
      <c r="F250" s="13">
        <v>2.76E-2</v>
      </c>
      <c r="G250" s="13">
        <v>23.042000000000002</v>
      </c>
      <c r="H250" s="13">
        <v>0.995</v>
      </c>
      <c r="I250" s="5"/>
    </row>
    <row r="251" spans="1:9" x14ac:dyDescent="0.25">
      <c r="A251" s="1"/>
      <c r="B251" s="8"/>
      <c r="C251" s="15">
        <v>14</v>
      </c>
      <c r="D251" s="13">
        <v>61</v>
      </c>
      <c r="E251" s="13">
        <v>36.700000000000003</v>
      </c>
      <c r="F251" s="13">
        <v>2.7699999999999999E-2</v>
      </c>
      <c r="G251" s="13">
        <v>23.356999999999999</v>
      </c>
      <c r="H251" s="13">
        <v>1.0329999999999999</v>
      </c>
      <c r="I251" s="5"/>
    </row>
    <row r="252" spans="1:9" x14ac:dyDescent="0.25">
      <c r="A252" s="1"/>
      <c r="B252" s="8"/>
      <c r="C252" s="15">
        <v>15</v>
      </c>
      <c r="D252" s="13">
        <v>53.1</v>
      </c>
      <c r="E252" s="13">
        <v>31.8</v>
      </c>
      <c r="F252" s="13">
        <v>2.7799999999999998E-2</v>
      </c>
      <c r="G252" s="13">
        <v>22.789000000000001</v>
      </c>
      <c r="H252" s="13">
        <v>1.0249999999999999</v>
      </c>
      <c r="I252" s="5"/>
    </row>
    <row r="253" spans="1:9" x14ac:dyDescent="0.25">
      <c r="A253" s="1"/>
      <c r="B253" s="8"/>
      <c r="C253" s="15">
        <v>15</v>
      </c>
      <c r="D253" s="13">
        <v>54.2</v>
      </c>
      <c r="E253" s="13">
        <v>32.5</v>
      </c>
      <c r="F253" s="13">
        <v>2.7799999999999998E-2</v>
      </c>
      <c r="G253" s="13">
        <v>23.277000000000001</v>
      </c>
      <c r="H253" s="13">
        <v>0.98499999999999999</v>
      </c>
      <c r="I253" s="5"/>
    </row>
    <row r="254" spans="1:9" x14ac:dyDescent="0.25">
      <c r="A254" s="1"/>
      <c r="B254" s="8"/>
      <c r="C254" s="15">
        <v>15</v>
      </c>
      <c r="D254" s="13">
        <v>54.6</v>
      </c>
      <c r="E254" s="13">
        <v>32.5</v>
      </c>
      <c r="F254" s="13">
        <v>2.8000000000000001E-2</v>
      </c>
      <c r="G254" s="13">
        <v>23.419</v>
      </c>
      <c r="H254" s="13">
        <v>0.94499999999999995</v>
      </c>
      <c r="I254" s="5"/>
    </row>
    <row r="255" spans="1:9" x14ac:dyDescent="0.25">
      <c r="A255" s="1">
        <v>20170413</v>
      </c>
      <c r="B255" s="8">
        <v>253</v>
      </c>
      <c r="C255" s="15">
        <v>13</v>
      </c>
      <c r="D255" s="13">
        <v>58.8</v>
      </c>
      <c r="E255" s="13">
        <v>36.1</v>
      </c>
      <c r="F255" s="13">
        <v>2.7099999999999999E-2</v>
      </c>
      <c r="G255" s="13">
        <v>23.706</v>
      </c>
      <c r="H255" s="13">
        <v>0.81499999999999995</v>
      </c>
      <c r="I255" s="5">
        <f t="shared" si="10"/>
        <v>59.022404837809667</v>
      </c>
    </row>
    <row r="256" spans="1:9" x14ac:dyDescent="0.25">
      <c r="A256" s="1"/>
      <c r="B256" s="8"/>
      <c r="C256" s="15">
        <v>13</v>
      </c>
      <c r="D256" s="13">
        <v>58.6</v>
      </c>
      <c r="E256" s="13">
        <v>35.799999999999997</v>
      </c>
      <c r="F256" s="13">
        <v>2.7300000000000001E-2</v>
      </c>
      <c r="G256" s="13">
        <v>23.640999999999998</v>
      </c>
      <c r="H256" s="13">
        <v>0.95699999999999996</v>
      </c>
      <c r="I256" s="5"/>
    </row>
    <row r="257" spans="1:9" x14ac:dyDescent="0.25">
      <c r="A257" s="1"/>
      <c r="B257" s="8"/>
      <c r="C257" s="15">
        <v>13</v>
      </c>
      <c r="D257" s="13">
        <v>58.2</v>
      </c>
      <c r="E257" s="13">
        <v>35.6</v>
      </c>
      <c r="F257" s="13">
        <v>2.7300000000000001E-2</v>
      </c>
      <c r="G257" s="13">
        <v>23.498000000000001</v>
      </c>
      <c r="H257" s="13">
        <v>1.081</v>
      </c>
      <c r="I257" s="5"/>
    </row>
    <row r="258" spans="1:9" x14ac:dyDescent="0.25">
      <c r="A258" s="1"/>
      <c r="B258" s="8"/>
      <c r="C258" s="15">
        <v>14</v>
      </c>
      <c r="D258" s="13">
        <v>62.5</v>
      </c>
      <c r="E258" s="13">
        <v>38.4</v>
      </c>
      <c r="F258" s="13">
        <v>2.7199999999999998E-2</v>
      </c>
      <c r="G258" s="13">
        <v>23.268000000000001</v>
      </c>
      <c r="H258" s="13">
        <v>0.83399999999999996</v>
      </c>
      <c r="I258" s="5"/>
    </row>
    <row r="259" spans="1:9" x14ac:dyDescent="0.25">
      <c r="A259" s="1"/>
      <c r="B259" s="8"/>
      <c r="C259" s="15">
        <v>14</v>
      </c>
      <c r="D259" s="13">
        <v>62.8</v>
      </c>
      <c r="E259" s="13">
        <v>38.5</v>
      </c>
      <c r="F259" s="13">
        <v>2.7199999999999998E-2</v>
      </c>
      <c r="G259" s="13">
        <v>23.37</v>
      </c>
      <c r="H259" s="13">
        <v>1.012</v>
      </c>
      <c r="I259" s="5"/>
    </row>
    <row r="260" spans="1:9" x14ac:dyDescent="0.25">
      <c r="A260" s="1"/>
      <c r="B260" s="8"/>
      <c r="C260" s="15">
        <v>14</v>
      </c>
      <c r="D260" s="13">
        <v>63</v>
      </c>
      <c r="E260" s="13">
        <v>38.5</v>
      </c>
      <c r="F260" s="13">
        <v>2.7300000000000001E-2</v>
      </c>
      <c r="G260" s="13">
        <v>23.425000000000001</v>
      </c>
      <c r="H260" s="13">
        <v>1.073</v>
      </c>
      <c r="I260" s="5"/>
    </row>
    <row r="261" spans="1:9" x14ac:dyDescent="0.25">
      <c r="A261" s="1"/>
      <c r="B261" s="8"/>
      <c r="C261" s="15">
        <v>15</v>
      </c>
      <c r="D261" s="13">
        <v>56.1</v>
      </c>
      <c r="E261" s="13">
        <v>34</v>
      </c>
      <c r="F261" s="13">
        <v>2.75E-2</v>
      </c>
      <c r="G261" s="13">
        <v>23.584</v>
      </c>
      <c r="H261" s="13">
        <v>0.84399999999999997</v>
      </c>
      <c r="I261" s="5"/>
    </row>
    <row r="262" spans="1:9" x14ac:dyDescent="0.25">
      <c r="A262" s="1"/>
      <c r="B262" s="8"/>
      <c r="C262" s="15">
        <v>15</v>
      </c>
      <c r="D262" s="13">
        <v>56.2</v>
      </c>
      <c r="E262" s="13">
        <v>34.200000000000003</v>
      </c>
      <c r="F262" s="13">
        <v>2.7400000000000001E-2</v>
      </c>
      <c r="G262" s="13">
        <v>23.628</v>
      </c>
      <c r="H262" s="13">
        <v>1.036</v>
      </c>
      <c r="I262" s="5"/>
    </row>
    <row r="263" spans="1:9" x14ac:dyDescent="0.25">
      <c r="A263" s="1"/>
      <c r="B263" s="8"/>
      <c r="C263" s="15">
        <v>15</v>
      </c>
      <c r="D263" s="13">
        <v>55.6</v>
      </c>
      <c r="E263" s="13">
        <v>34.1</v>
      </c>
      <c r="F263" s="13">
        <v>2.7199999999999998E-2</v>
      </c>
      <c r="G263" s="13">
        <v>23.388999999999999</v>
      </c>
      <c r="H263" s="13">
        <v>0.78600000000000003</v>
      </c>
      <c r="I263" s="5"/>
    </row>
    <row r="264" spans="1:9" x14ac:dyDescent="0.25">
      <c r="A264" s="1">
        <v>20170420</v>
      </c>
      <c r="B264" s="8">
        <v>260</v>
      </c>
      <c r="C264" s="15">
        <v>13</v>
      </c>
      <c r="D264" s="13">
        <v>60</v>
      </c>
      <c r="E264" s="13">
        <v>36.6</v>
      </c>
      <c r="F264" s="13">
        <v>2.7300000000000001E-2</v>
      </c>
      <c r="G264" s="13">
        <v>23.515000000000001</v>
      </c>
      <c r="H264" s="13">
        <v>0.85299999999999998</v>
      </c>
      <c r="I264" s="5">
        <f t="shared" ref="I264" si="14">GEOMEAN(D264:D272)</f>
        <v>60.025182414916159</v>
      </c>
    </row>
    <row r="265" spans="1:9" x14ac:dyDescent="0.25">
      <c r="A265" s="1"/>
      <c r="B265" s="8"/>
      <c r="C265" s="15">
        <v>13</v>
      </c>
      <c r="D265" s="13">
        <v>59.6</v>
      </c>
      <c r="E265" s="13">
        <v>36.5</v>
      </c>
      <c r="F265" s="13">
        <v>2.7199999999999998E-2</v>
      </c>
      <c r="G265" s="13">
        <v>23.349</v>
      </c>
      <c r="H265" s="13">
        <v>0.78400000000000003</v>
      </c>
      <c r="I265" s="5"/>
    </row>
    <row r="266" spans="1:9" x14ac:dyDescent="0.25">
      <c r="A266" s="1"/>
      <c r="B266" s="8"/>
      <c r="C266" s="15">
        <v>13</v>
      </c>
      <c r="D266" s="13">
        <v>59.2</v>
      </c>
      <c r="E266" s="13">
        <v>36.200000000000003</v>
      </c>
      <c r="F266" s="13">
        <v>2.7199999999999998E-2</v>
      </c>
      <c r="G266" s="13">
        <v>23.196999999999999</v>
      </c>
      <c r="H266" s="13">
        <v>0.84699999999999998</v>
      </c>
      <c r="I266" s="5"/>
    </row>
    <row r="267" spans="1:9" x14ac:dyDescent="0.25">
      <c r="A267" s="1"/>
      <c r="B267" s="8"/>
      <c r="C267" s="15">
        <v>14</v>
      </c>
      <c r="D267" s="13">
        <v>64</v>
      </c>
      <c r="E267" s="13">
        <v>38.6</v>
      </c>
      <c r="F267" s="13">
        <v>2.7699999999999999E-2</v>
      </c>
      <c r="G267" s="13">
        <v>35.023000000000003</v>
      </c>
      <c r="H267" s="13">
        <v>0.80500000000000005</v>
      </c>
      <c r="I267" s="5"/>
    </row>
    <row r="268" spans="1:9" x14ac:dyDescent="0.25">
      <c r="A268" s="1"/>
      <c r="B268" s="8"/>
      <c r="C268" s="15">
        <v>14</v>
      </c>
      <c r="D268" s="13">
        <v>63.7</v>
      </c>
      <c r="E268" s="13">
        <v>39</v>
      </c>
      <c r="F268" s="13">
        <v>2.7300000000000001E-2</v>
      </c>
      <c r="G268" s="13">
        <v>34.902999999999999</v>
      </c>
      <c r="H268" s="13">
        <v>0.89</v>
      </c>
      <c r="I268" s="5"/>
    </row>
    <row r="269" spans="1:9" x14ac:dyDescent="0.25">
      <c r="A269" s="1"/>
      <c r="B269" s="8"/>
      <c r="C269" s="16">
        <v>14</v>
      </c>
      <c r="D269" s="13">
        <v>63.3</v>
      </c>
      <c r="E269" s="13">
        <v>39.200000000000003</v>
      </c>
      <c r="F269" s="13">
        <v>2.69E-2</v>
      </c>
      <c r="G269" s="13">
        <v>69.584999999999994</v>
      </c>
      <c r="H269" s="13">
        <v>1</v>
      </c>
      <c r="I269" s="5"/>
    </row>
    <row r="270" spans="1:9" x14ac:dyDescent="0.25">
      <c r="A270" s="1"/>
      <c r="B270" s="8"/>
      <c r="C270" s="15">
        <v>15</v>
      </c>
      <c r="D270" s="13">
        <v>57.7</v>
      </c>
      <c r="E270" s="13">
        <v>35</v>
      </c>
      <c r="F270" s="13">
        <v>2.75E-2</v>
      </c>
      <c r="G270" s="13">
        <v>23.931999999999999</v>
      </c>
      <c r="H270" s="13">
        <v>0.88800000000000001</v>
      </c>
      <c r="I270" s="5"/>
    </row>
    <row r="271" spans="1:9" x14ac:dyDescent="0.25">
      <c r="A271" s="1"/>
      <c r="B271" s="8"/>
      <c r="C271" s="15">
        <v>15</v>
      </c>
      <c r="D271" s="13">
        <v>56.3</v>
      </c>
      <c r="E271" s="13">
        <v>34.6</v>
      </c>
      <c r="F271" s="13">
        <v>2.7099999999999999E-2</v>
      </c>
      <c r="G271" s="13">
        <v>23.329000000000001</v>
      </c>
      <c r="H271" s="13">
        <v>0.83599999999999997</v>
      </c>
      <c r="I271" s="5"/>
    </row>
    <row r="272" spans="1:9" x14ac:dyDescent="0.25">
      <c r="A272" s="1"/>
      <c r="B272" s="8"/>
      <c r="C272" s="15">
        <v>15</v>
      </c>
      <c r="D272" s="13">
        <v>57</v>
      </c>
      <c r="E272" s="13">
        <v>34.9</v>
      </c>
      <c r="F272" s="13">
        <v>2.7199999999999998E-2</v>
      </c>
      <c r="G272" s="13">
        <v>23.654</v>
      </c>
      <c r="H272" s="13">
        <v>0.91300000000000003</v>
      </c>
      <c r="I272" s="5"/>
    </row>
    <row r="273" spans="1:9" x14ac:dyDescent="0.25">
      <c r="A273" s="1">
        <v>20170426</v>
      </c>
      <c r="B273" s="8">
        <v>266</v>
      </c>
      <c r="C273" s="15">
        <v>13</v>
      </c>
      <c r="D273" s="13">
        <v>57.6</v>
      </c>
      <c r="E273" s="13">
        <v>34.9</v>
      </c>
      <c r="F273" s="13">
        <v>2.75E-2</v>
      </c>
      <c r="G273" s="13">
        <v>23.11</v>
      </c>
      <c r="H273" s="13">
        <v>0.82899999999999996</v>
      </c>
      <c r="I273" s="5">
        <f t="shared" ref="I273:I291" si="15">GEOMEAN(D273:D281)</f>
        <v>57.969226566495294</v>
      </c>
    </row>
    <row r="274" spans="1:9" x14ac:dyDescent="0.25">
      <c r="A274" s="1"/>
      <c r="B274" s="8"/>
      <c r="C274" s="15">
        <v>13</v>
      </c>
      <c r="D274" s="13">
        <v>57</v>
      </c>
      <c r="E274" s="13">
        <v>34.6</v>
      </c>
      <c r="F274" s="13">
        <v>2.7400000000000001E-2</v>
      </c>
      <c r="G274" s="13">
        <v>22.873000000000001</v>
      </c>
      <c r="H274" s="13">
        <v>0.79800000000000004</v>
      </c>
      <c r="I274" s="5"/>
    </row>
    <row r="275" spans="1:9" x14ac:dyDescent="0.25">
      <c r="A275" s="1"/>
      <c r="B275" s="8"/>
      <c r="C275" s="15">
        <v>13</v>
      </c>
      <c r="D275" s="13">
        <v>56.3</v>
      </c>
      <c r="E275" s="13">
        <v>34.5</v>
      </c>
      <c r="F275" s="13">
        <v>2.7199999999999998E-2</v>
      </c>
      <c r="G275" s="13">
        <v>22.577999999999999</v>
      </c>
      <c r="H275" s="13">
        <v>0.94399999999999995</v>
      </c>
      <c r="I275" s="5"/>
    </row>
    <row r="276" spans="1:9" x14ac:dyDescent="0.25">
      <c r="A276" s="1"/>
      <c r="B276" s="8"/>
      <c r="C276" s="15">
        <v>14</v>
      </c>
      <c r="D276" s="13">
        <v>61.9</v>
      </c>
      <c r="E276" s="13">
        <v>37.700000000000003</v>
      </c>
      <c r="F276" s="13">
        <v>2.7400000000000001E-2</v>
      </c>
      <c r="G276" s="13">
        <v>23.456</v>
      </c>
      <c r="H276" s="13">
        <v>0.92200000000000004</v>
      </c>
      <c r="I276" s="5"/>
    </row>
    <row r="277" spans="1:9" x14ac:dyDescent="0.25">
      <c r="A277" s="1"/>
      <c r="B277" s="8"/>
      <c r="C277" s="15">
        <v>14</v>
      </c>
      <c r="D277" s="13">
        <v>62.2</v>
      </c>
      <c r="E277" s="13">
        <v>37.9</v>
      </c>
      <c r="F277" s="13">
        <v>2.7400000000000001E-2</v>
      </c>
      <c r="G277" s="13">
        <v>23.582999999999998</v>
      </c>
      <c r="H277" s="13">
        <v>0.91900000000000004</v>
      </c>
      <c r="I277" s="5"/>
    </row>
    <row r="278" spans="1:9" x14ac:dyDescent="0.25">
      <c r="A278" s="1"/>
      <c r="B278" s="8"/>
      <c r="C278" s="15">
        <v>14</v>
      </c>
      <c r="D278" s="13">
        <v>62.1</v>
      </c>
      <c r="E278" s="13">
        <v>37.9</v>
      </c>
      <c r="F278" s="13">
        <v>2.7300000000000001E-2</v>
      </c>
      <c r="G278" s="13">
        <v>23.527000000000001</v>
      </c>
      <c r="H278" s="13">
        <v>1.03</v>
      </c>
      <c r="I278" s="5"/>
    </row>
    <row r="279" spans="1:9" x14ac:dyDescent="0.25">
      <c r="A279" s="1"/>
      <c r="B279" s="8"/>
      <c r="C279" s="15">
        <v>15</v>
      </c>
      <c r="D279" s="13">
        <v>54.9</v>
      </c>
      <c r="E279" s="13">
        <v>33.6</v>
      </c>
      <c r="F279" s="13">
        <v>2.7199999999999998E-2</v>
      </c>
      <c r="G279" s="13">
        <v>23.122</v>
      </c>
      <c r="H279" s="13">
        <v>1.0740000000000001</v>
      </c>
      <c r="I279" s="5"/>
    </row>
    <row r="280" spans="1:9" x14ac:dyDescent="0.25">
      <c r="A280" s="1"/>
      <c r="B280" s="8"/>
      <c r="C280" s="15">
        <v>15</v>
      </c>
      <c r="D280" s="13">
        <v>55.8</v>
      </c>
      <c r="E280" s="13">
        <v>33.799999999999997</v>
      </c>
      <c r="F280" s="13">
        <v>2.75E-2</v>
      </c>
      <c r="G280" s="13">
        <v>23.513000000000002</v>
      </c>
      <c r="H280" s="13">
        <v>1.044</v>
      </c>
      <c r="I280" s="5"/>
    </row>
    <row r="281" spans="1:9" x14ac:dyDescent="0.25">
      <c r="A281" s="1"/>
      <c r="B281" s="8"/>
      <c r="C281" s="15">
        <v>15</v>
      </c>
      <c r="D281" s="13">
        <v>54.6</v>
      </c>
      <c r="E281" s="13">
        <v>33.4</v>
      </c>
      <c r="F281" s="13">
        <v>2.7199999999999998E-2</v>
      </c>
      <c r="G281" s="13">
        <v>23.015000000000001</v>
      </c>
      <c r="H281" s="13">
        <v>0.91600000000000004</v>
      </c>
      <c r="I281" s="5"/>
    </row>
    <row r="282" spans="1:9" x14ac:dyDescent="0.25">
      <c r="A282" s="1">
        <v>20170503</v>
      </c>
      <c r="B282" s="8">
        <v>273</v>
      </c>
      <c r="C282" s="15">
        <v>13</v>
      </c>
      <c r="D282" s="13">
        <v>59</v>
      </c>
      <c r="E282" s="13">
        <v>36.4</v>
      </c>
      <c r="F282" s="13">
        <v>2.7E-2</v>
      </c>
      <c r="G282" s="13">
        <v>23.605</v>
      </c>
      <c r="H282" s="13">
        <v>1.042</v>
      </c>
      <c r="I282" s="5">
        <f t="shared" ref="I282" si="16">GEOMEAN(D282:D290)</f>
        <v>59.783878039010162</v>
      </c>
    </row>
    <row r="283" spans="1:9" x14ac:dyDescent="0.25">
      <c r="A283" s="1"/>
      <c r="B283" s="8"/>
      <c r="C283" s="15">
        <v>13</v>
      </c>
      <c r="D283" s="13">
        <v>59</v>
      </c>
      <c r="E283" s="13">
        <v>36.5</v>
      </c>
      <c r="F283" s="13">
        <v>2.7E-2</v>
      </c>
      <c r="G283" s="13">
        <v>23.626999999999999</v>
      </c>
      <c r="H283" s="13">
        <v>0.80200000000000005</v>
      </c>
      <c r="I283" s="5"/>
    </row>
    <row r="284" spans="1:9" x14ac:dyDescent="0.25">
      <c r="A284" s="1"/>
      <c r="B284" s="8"/>
      <c r="C284" s="15">
        <v>13</v>
      </c>
      <c r="D284" s="13">
        <v>58.3</v>
      </c>
      <c r="E284" s="13">
        <v>36</v>
      </c>
      <c r="F284" s="13">
        <v>2.7E-2</v>
      </c>
      <c r="G284" s="13">
        <v>23.343</v>
      </c>
      <c r="H284" s="13">
        <v>1.0740000000000001</v>
      </c>
      <c r="I284" s="5"/>
    </row>
    <row r="285" spans="1:9" x14ac:dyDescent="0.25">
      <c r="A285" s="1"/>
      <c r="B285" s="8"/>
      <c r="C285" s="15">
        <v>14</v>
      </c>
      <c r="D285" s="13">
        <v>64.5</v>
      </c>
      <c r="E285" s="13">
        <v>39.200000000000003</v>
      </c>
      <c r="F285" s="13">
        <v>2.7400000000000001E-2</v>
      </c>
      <c r="G285" s="13">
        <v>23.55</v>
      </c>
      <c r="H285" s="13">
        <v>0.77600000000000002</v>
      </c>
      <c r="I285" s="5"/>
    </row>
    <row r="286" spans="1:9" x14ac:dyDescent="0.25">
      <c r="A286" s="1"/>
      <c r="B286" s="8"/>
      <c r="C286" s="15">
        <v>14</v>
      </c>
      <c r="D286" s="13">
        <v>65</v>
      </c>
      <c r="E286" s="13">
        <v>39.4</v>
      </c>
      <c r="F286" s="13">
        <v>2.75E-2</v>
      </c>
      <c r="G286" s="13">
        <v>23.731999999999999</v>
      </c>
      <c r="H286" s="13">
        <v>0.82499999999999996</v>
      </c>
      <c r="I286" s="5"/>
    </row>
    <row r="287" spans="1:9" x14ac:dyDescent="0.25">
      <c r="A287" s="1"/>
      <c r="B287" s="8"/>
      <c r="C287" s="15">
        <v>14</v>
      </c>
      <c r="D287" s="13">
        <v>65.3</v>
      </c>
      <c r="E287" s="13">
        <v>40.6</v>
      </c>
      <c r="F287" s="13">
        <v>2.6800000000000001E-2</v>
      </c>
      <c r="G287" s="13">
        <v>23.841000000000001</v>
      </c>
      <c r="H287" s="13">
        <v>0.97199999999999998</v>
      </c>
      <c r="I287" s="5"/>
    </row>
    <row r="288" spans="1:9" x14ac:dyDescent="0.25">
      <c r="A288" s="1"/>
      <c r="B288" s="8"/>
      <c r="C288" s="15">
        <v>15</v>
      </c>
      <c r="D288" s="13">
        <v>55.6</v>
      </c>
      <c r="E288" s="13">
        <v>34.4</v>
      </c>
      <c r="F288" s="13">
        <v>2.69E-2</v>
      </c>
      <c r="G288" s="13">
        <v>22.951000000000001</v>
      </c>
      <c r="H288" s="13">
        <v>0.90600000000000003</v>
      </c>
      <c r="I288" s="5"/>
    </row>
    <row r="289" spans="1:9" x14ac:dyDescent="0.25">
      <c r="A289" s="1"/>
      <c r="B289" s="8"/>
      <c r="C289" s="15">
        <v>15</v>
      </c>
      <c r="D289" s="13">
        <v>55.6</v>
      </c>
      <c r="E289" s="13">
        <v>34.5</v>
      </c>
      <c r="F289" s="13">
        <v>2.6800000000000001E-2</v>
      </c>
      <c r="G289" s="13">
        <v>22.960999999999999</v>
      </c>
      <c r="H289" s="13">
        <v>1.0249999999999999</v>
      </c>
      <c r="I289" s="5"/>
    </row>
    <row r="290" spans="1:9" x14ac:dyDescent="0.25">
      <c r="A290" s="1"/>
      <c r="B290" s="8"/>
      <c r="C290" s="15">
        <v>15</v>
      </c>
      <c r="D290" s="13">
        <v>56.8</v>
      </c>
      <c r="E290" s="13">
        <v>35.200000000000003</v>
      </c>
      <c r="F290" s="13">
        <v>2.69E-2</v>
      </c>
      <c r="G290" s="13">
        <v>23.462</v>
      </c>
      <c r="H290" s="13">
        <v>0.85</v>
      </c>
      <c r="I290" s="5"/>
    </row>
    <row r="291" spans="1:9" x14ac:dyDescent="0.25">
      <c r="A291" s="1">
        <v>20170508</v>
      </c>
      <c r="B291" s="8">
        <v>278</v>
      </c>
      <c r="C291" s="15">
        <v>13</v>
      </c>
      <c r="D291" s="13">
        <v>59.6</v>
      </c>
      <c r="E291" s="13">
        <v>37</v>
      </c>
      <c r="F291" s="13">
        <v>2.69E-2</v>
      </c>
      <c r="G291" s="13">
        <v>23.574999999999999</v>
      </c>
      <c r="H291" s="13">
        <v>0.93700000000000006</v>
      </c>
      <c r="I291" s="5">
        <f t="shared" si="15"/>
        <v>60.034728880693528</v>
      </c>
    </row>
    <row r="292" spans="1:9" x14ac:dyDescent="0.25">
      <c r="A292" s="1"/>
      <c r="B292" s="8"/>
      <c r="C292" s="15">
        <v>13</v>
      </c>
      <c r="D292" s="13">
        <v>58.9</v>
      </c>
      <c r="E292" s="13">
        <v>36.700000000000003</v>
      </c>
      <c r="F292" s="13">
        <v>2.6800000000000001E-2</v>
      </c>
      <c r="G292" s="13">
        <v>23.298999999999999</v>
      </c>
      <c r="H292" s="13">
        <v>0.98499999999999999</v>
      </c>
      <c r="I292" s="5"/>
    </row>
    <row r="293" spans="1:9" x14ac:dyDescent="0.25">
      <c r="A293" s="1"/>
      <c r="B293" s="8"/>
      <c r="C293" s="15">
        <v>13</v>
      </c>
      <c r="D293" s="13">
        <v>59.1</v>
      </c>
      <c r="E293" s="13">
        <v>36.700000000000003</v>
      </c>
      <c r="F293" s="13">
        <v>2.6800000000000001E-2</v>
      </c>
      <c r="G293" s="13">
        <v>23.373000000000001</v>
      </c>
      <c r="H293" s="13">
        <v>0.97299999999999998</v>
      </c>
      <c r="I293" s="5"/>
    </row>
    <row r="294" spans="1:9" x14ac:dyDescent="0.25">
      <c r="A294" s="1"/>
      <c r="B294" s="8"/>
      <c r="C294" s="15">
        <v>14</v>
      </c>
      <c r="D294" s="13">
        <v>63.8</v>
      </c>
      <c r="E294" s="13">
        <v>39.5</v>
      </c>
      <c r="F294" s="13">
        <v>2.69E-2</v>
      </c>
      <c r="G294" s="13">
        <v>23.385000000000002</v>
      </c>
      <c r="H294" s="13">
        <v>0.78500000000000003</v>
      </c>
      <c r="I294" s="5"/>
    </row>
    <row r="295" spans="1:9" x14ac:dyDescent="0.25">
      <c r="A295" s="1"/>
      <c r="B295" s="8"/>
      <c r="C295" s="15">
        <v>14</v>
      </c>
      <c r="D295" s="13">
        <v>64.2</v>
      </c>
      <c r="E295" s="13">
        <v>39.700000000000003</v>
      </c>
      <c r="F295" s="13">
        <v>2.7E-2</v>
      </c>
      <c r="G295" s="13">
        <v>23.533999999999999</v>
      </c>
      <c r="H295" s="13">
        <v>0.93799999999999994</v>
      </c>
      <c r="I295" s="5"/>
    </row>
    <row r="296" spans="1:9" x14ac:dyDescent="0.25">
      <c r="A296" s="1"/>
      <c r="B296" s="8"/>
      <c r="C296" s="15">
        <v>14</v>
      </c>
      <c r="D296" s="13">
        <v>63.7</v>
      </c>
      <c r="E296" s="13">
        <v>39.9</v>
      </c>
      <c r="F296" s="13">
        <v>2.6599999999999999E-2</v>
      </c>
      <c r="G296" s="13">
        <v>23.34</v>
      </c>
      <c r="H296" s="13">
        <v>0.77900000000000003</v>
      </c>
      <c r="I296" s="5"/>
    </row>
    <row r="297" spans="1:9" x14ac:dyDescent="0.25">
      <c r="A297" s="1"/>
      <c r="B297" s="8"/>
      <c r="C297" s="15">
        <v>15</v>
      </c>
      <c r="D297" s="13">
        <v>57</v>
      </c>
      <c r="E297" s="13">
        <v>35.4</v>
      </c>
      <c r="F297" s="13">
        <v>2.6800000000000001E-2</v>
      </c>
      <c r="G297" s="13">
        <v>23.286000000000001</v>
      </c>
      <c r="H297" s="13">
        <v>0.98099999999999998</v>
      </c>
      <c r="I297" s="5"/>
    </row>
    <row r="298" spans="1:9" x14ac:dyDescent="0.25">
      <c r="A298" s="1"/>
      <c r="B298" s="8"/>
      <c r="C298" s="15">
        <v>15</v>
      </c>
      <c r="D298" s="13">
        <v>57.1</v>
      </c>
      <c r="E298" s="13">
        <v>35.4</v>
      </c>
      <c r="F298" s="13">
        <v>2.6800000000000001E-2</v>
      </c>
      <c r="G298" s="13">
        <v>23.334</v>
      </c>
      <c r="H298" s="13">
        <v>0.874</v>
      </c>
      <c r="I298" s="5"/>
    </row>
    <row r="299" spans="1:9" x14ac:dyDescent="0.25">
      <c r="A299" s="1"/>
      <c r="B299" s="8"/>
      <c r="C299" s="15">
        <v>15</v>
      </c>
      <c r="D299" s="13">
        <v>57.5</v>
      </c>
      <c r="E299" s="13">
        <v>35.200000000000003</v>
      </c>
      <c r="F299" s="13">
        <v>2.7199999999999998E-2</v>
      </c>
      <c r="G299" s="13">
        <v>23.497</v>
      </c>
      <c r="H299" s="13">
        <v>0.93</v>
      </c>
      <c r="I299" s="5"/>
    </row>
    <row r="300" spans="1:9" x14ac:dyDescent="0.25">
      <c r="B300" s="14"/>
      <c r="C300" s="17"/>
    </row>
    <row r="301" spans="1:9" x14ac:dyDescent="0.25">
      <c r="B301" s="14"/>
      <c r="C301" s="17"/>
    </row>
    <row r="302" spans="1:9" x14ac:dyDescent="0.25">
      <c r="B302" s="14" t="s">
        <v>45</v>
      </c>
      <c r="C302" s="17"/>
    </row>
    <row r="303" spans="1:9" x14ac:dyDescent="0.25">
      <c r="B303" s="14"/>
      <c r="C303" s="17"/>
    </row>
    <row r="304" spans="1:9" x14ac:dyDescent="0.25">
      <c r="B304" s="14"/>
      <c r="C304" s="17"/>
    </row>
    <row r="305" spans="2:3" x14ac:dyDescent="0.25">
      <c r="B305" s="14"/>
      <c r="C305" s="17"/>
    </row>
    <row r="306" spans="2:3" x14ac:dyDescent="0.25">
      <c r="B306" s="14"/>
      <c r="C306" s="17"/>
    </row>
    <row r="307" spans="2:3" x14ac:dyDescent="0.25">
      <c r="B307" s="14"/>
      <c r="C307" s="17"/>
    </row>
    <row r="308" spans="2:3" x14ac:dyDescent="0.25">
      <c r="B308" s="14"/>
      <c r="C308" s="17"/>
    </row>
    <row r="309" spans="2:3" x14ac:dyDescent="0.25">
      <c r="B309" s="14"/>
      <c r="C309" s="17"/>
    </row>
    <row r="310" spans="2:3" x14ac:dyDescent="0.25">
      <c r="B310" s="14"/>
      <c r="C310" s="17"/>
    </row>
    <row r="311" spans="2:3" x14ac:dyDescent="0.25">
      <c r="B311" s="14"/>
      <c r="C311" s="17"/>
    </row>
    <row r="312" spans="2:3" x14ac:dyDescent="0.25">
      <c r="B312" s="14"/>
      <c r="C312" s="17"/>
    </row>
    <row r="313" spans="2:3" x14ac:dyDescent="0.25">
      <c r="B313" s="14"/>
      <c r="C313" s="17"/>
    </row>
    <row r="314" spans="2:3" x14ac:dyDescent="0.25">
      <c r="B314" s="14"/>
      <c r="C314" s="17"/>
    </row>
    <row r="315" spans="2:3" x14ac:dyDescent="0.25">
      <c r="B315" s="14"/>
      <c r="C315" s="17"/>
    </row>
    <row r="316" spans="2:3" x14ac:dyDescent="0.25">
      <c r="C316" s="17"/>
    </row>
    <row r="317" spans="2:3" x14ac:dyDescent="0.25">
      <c r="C317" s="17"/>
    </row>
    <row r="318" spans="2:3" x14ac:dyDescent="0.25">
      <c r="C318" s="17"/>
    </row>
    <row r="319" spans="2:3" x14ac:dyDescent="0.25">
      <c r="C319" s="17"/>
    </row>
    <row r="320" spans="2:3" x14ac:dyDescent="0.25">
      <c r="C320" s="17"/>
    </row>
    <row r="321" spans="3:3" x14ac:dyDescent="0.25">
      <c r="C321" s="17"/>
    </row>
    <row r="322" spans="3:3" x14ac:dyDescent="0.25">
      <c r="C322" s="17"/>
    </row>
    <row r="323" spans="3:3" x14ac:dyDescent="0.25">
      <c r="C323" s="17"/>
    </row>
    <row r="324" spans="3:3" x14ac:dyDescent="0.25">
      <c r="C324" s="17"/>
    </row>
    <row r="325" spans="3:3" x14ac:dyDescent="0.25">
      <c r="C325" s="17"/>
    </row>
    <row r="326" spans="3:3" x14ac:dyDescent="0.25">
      <c r="C326" s="17"/>
    </row>
    <row r="327" spans="3:3" x14ac:dyDescent="0.25">
      <c r="C327" s="17"/>
    </row>
    <row r="328" spans="3:3" x14ac:dyDescent="0.25">
      <c r="C328" s="17"/>
    </row>
    <row r="329" spans="3:3" x14ac:dyDescent="0.25">
      <c r="C329" s="17"/>
    </row>
    <row r="330" spans="3:3" x14ac:dyDescent="0.25">
      <c r="C330" s="17"/>
    </row>
    <row r="331" spans="3:3" x14ac:dyDescent="0.25">
      <c r="C331" s="17"/>
    </row>
    <row r="332" spans="3:3" x14ac:dyDescent="0.25">
      <c r="C332" s="17"/>
    </row>
    <row r="333" spans="3:3" x14ac:dyDescent="0.25">
      <c r="C333" s="17"/>
    </row>
    <row r="334" spans="3:3" x14ac:dyDescent="0.25">
      <c r="C334" s="17"/>
    </row>
    <row r="335" spans="3:3" x14ac:dyDescent="0.25">
      <c r="C335" s="17"/>
    </row>
    <row r="336" spans="3:3" x14ac:dyDescent="0.25">
      <c r="C336" s="17"/>
    </row>
    <row r="337" spans="3:3" x14ac:dyDescent="0.25">
      <c r="C337" s="17"/>
    </row>
    <row r="338" spans="3:3" x14ac:dyDescent="0.25">
      <c r="C338" s="17"/>
    </row>
    <row r="339" spans="3:3" x14ac:dyDescent="0.25">
      <c r="C339" s="17"/>
    </row>
    <row r="340" spans="3:3" x14ac:dyDescent="0.25">
      <c r="C340" s="17"/>
    </row>
    <row r="341" spans="3:3" x14ac:dyDescent="0.25">
      <c r="C341" s="17"/>
    </row>
    <row r="342" spans="3:3" x14ac:dyDescent="0.25">
      <c r="C342" s="17"/>
    </row>
    <row r="343" spans="3:3" x14ac:dyDescent="0.25">
      <c r="C343" s="17"/>
    </row>
    <row r="344" spans="3:3" x14ac:dyDescent="0.25">
      <c r="C344" s="17"/>
    </row>
    <row r="345" spans="3:3" x14ac:dyDescent="0.25">
      <c r="C345" s="17"/>
    </row>
    <row r="346" spans="3:3" x14ac:dyDescent="0.25">
      <c r="C346" s="17"/>
    </row>
    <row r="347" spans="3:3" x14ac:dyDescent="0.25">
      <c r="C347" s="17"/>
    </row>
    <row r="348" spans="3:3" x14ac:dyDescent="0.25">
      <c r="C348" s="17"/>
    </row>
    <row r="349" spans="3:3" x14ac:dyDescent="0.25">
      <c r="C349" s="17"/>
    </row>
    <row r="350" spans="3:3" x14ac:dyDescent="0.25">
      <c r="C350" s="17"/>
    </row>
    <row r="351" spans="3:3" x14ac:dyDescent="0.25">
      <c r="C351" s="17"/>
    </row>
    <row r="352" spans="3:3" x14ac:dyDescent="0.25">
      <c r="C352" s="17"/>
    </row>
    <row r="353" spans="3:3" x14ac:dyDescent="0.25">
      <c r="C353" s="17"/>
    </row>
    <row r="354" spans="3:3" x14ac:dyDescent="0.25">
      <c r="C354" s="17"/>
    </row>
    <row r="355" spans="3:3" x14ac:dyDescent="0.25">
      <c r="C355" s="17"/>
    </row>
    <row r="356" spans="3:3" x14ac:dyDescent="0.25">
      <c r="C356" s="17"/>
    </row>
    <row r="357" spans="3:3" x14ac:dyDescent="0.25">
      <c r="C357" s="17"/>
    </row>
    <row r="358" spans="3:3" x14ac:dyDescent="0.25">
      <c r="C358" s="17"/>
    </row>
    <row r="359" spans="3:3" x14ac:dyDescent="0.25">
      <c r="C359" s="17"/>
    </row>
    <row r="360" spans="3:3" x14ac:dyDescent="0.25">
      <c r="C360" s="17"/>
    </row>
    <row r="361" spans="3:3" x14ac:dyDescent="0.25">
      <c r="C361" s="17"/>
    </row>
    <row r="362" spans="3:3" x14ac:dyDescent="0.25">
      <c r="C362" s="17"/>
    </row>
    <row r="363" spans="3:3" x14ac:dyDescent="0.25">
      <c r="C363" s="17"/>
    </row>
    <row r="364" spans="3:3" x14ac:dyDescent="0.25">
      <c r="C364" s="17"/>
    </row>
    <row r="365" spans="3:3" x14ac:dyDescent="0.25">
      <c r="C365" s="17"/>
    </row>
    <row r="366" spans="3:3" x14ac:dyDescent="0.25">
      <c r="C366" s="17"/>
    </row>
    <row r="367" spans="3:3" x14ac:dyDescent="0.25">
      <c r="C367" s="17"/>
    </row>
    <row r="368" spans="3:3" x14ac:dyDescent="0.25">
      <c r="C368" s="17"/>
    </row>
    <row r="369" spans="3:3" x14ac:dyDescent="0.25">
      <c r="C369" s="17"/>
    </row>
    <row r="370" spans="3:3" x14ac:dyDescent="0.25">
      <c r="C370" s="17"/>
    </row>
    <row r="371" spans="3:3" x14ac:dyDescent="0.25">
      <c r="C371" s="17"/>
    </row>
    <row r="372" spans="3:3" x14ac:dyDescent="0.25">
      <c r="C372" s="17"/>
    </row>
    <row r="373" spans="3:3" x14ac:dyDescent="0.25">
      <c r="C373" s="17"/>
    </row>
    <row r="374" spans="3:3" x14ac:dyDescent="0.25">
      <c r="C374" s="17"/>
    </row>
    <row r="375" spans="3:3" x14ac:dyDescent="0.25">
      <c r="C375" s="17"/>
    </row>
    <row r="376" spans="3:3" x14ac:dyDescent="0.25">
      <c r="C376" s="17"/>
    </row>
    <row r="377" spans="3:3" x14ac:dyDescent="0.25">
      <c r="C377" s="17"/>
    </row>
    <row r="378" spans="3:3" x14ac:dyDescent="0.25">
      <c r="C378" s="17"/>
    </row>
    <row r="379" spans="3:3" x14ac:dyDescent="0.25">
      <c r="C379" s="17"/>
    </row>
    <row r="380" spans="3:3" x14ac:dyDescent="0.25">
      <c r="C380" s="17"/>
    </row>
    <row r="381" spans="3:3" x14ac:dyDescent="0.25">
      <c r="C381" s="17"/>
    </row>
    <row r="382" spans="3:3" x14ac:dyDescent="0.25">
      <c r="C382" s="17"/>
    </row>
    <row r="383" spans="3:3" x14ac:dyDescent="0.25">
      <c r="C383" s="17"/>
    </row>
    <row r="384" spans="3:3" x14ac:dyDescent="0.25">
      <c r="C384" s="17"/>
    </row>
    <row r="385" spans="3:3" x14ac:dyDescent="0.25">
      <c r="C385" s="17"/>
    </row>
    <row r="386" spans="3:3" x14ac:dyDescent="0.25">
      <c r="C386" s="17"/>
    </row>
    <row r="387" spans="3:3" x14ac:dyDescent="0.25">
      <c r="C387" s="17"/>
    </row>
    <row r="388" spans="3:3" x14ac:dyDescent="0.25">
      <c r="C388" s="17"/>
    </row>
    <row r="389" spans="3:3" x14ac:dyDescent="0.25">
      <c r="C389" s="17"/>
    </row>
    <row r="390" spans="3:3" x14ac:dyDescent="0.25">
      <c r="C390" s="17"/>
    </row>
    <row r="391" spans="3:3" x14ac:dyDescent="0.25">
      <c r="C391" s="17"/>
    </row>
    <row r="392" spans="3:3" x14ac:dyDescent="0.25">
      <c r="C392" s="17"/>
    </row>
    <row r="393" spans="3:3" x14ac:dyDescent="0.25">
      <c r="C393" s="17"/>
    </row>
    <row r="394" spans="3:3" x14ac:dyDescent="0.25">
      <c r="C394" s="17"/>
    </row>
    <row r="395" spans="3:3" x14ac:dyDescent="0.25">
      <c r="C395" s="17"/>
    </row>
    <row r="396" spans="3:3" x14ac:dyDescent="0.25">
      <c r="C396" s="17"/>
    </row>
    <row r="397" spans="3:3" x14ac:dyDescent="0.25">
      <c r="C397" s="17"/>
    </row>
    <row r="398" spans="3:3" x14ac:dyDescent="0.25">
      <c r="C398" s="17"/>
    </row>
    <row r="399" spans="3:3" x14ac:dyDescent="0.25">
      <c r="C399" s="17"/>
    </row>
    <row r="400" spans="3:3" x14ac:dyDescent="0.25">
      <c r="C400" s="17"/>
    </row>
    <row r="401" spans="3:3" x14ac:dyDescent="0.25">
      <c r="C401" s="17"/>
    </row>
    <row r="402" spans="3:3" x14ac:dyDescent="0.25">
      <c r="C402" s="17"/>
    </row>
    <row r="403" spans="3:3" x14ac:dyDescent="0.25">
      <c r="C403" s="17"/>
    </row>
    <row r="404" spans="3:3" x14ac:dyDescent="0.25">
      <c r="C404" s="17"/>
    </row>
    <row r="405" spans="3:3" x14ac:dyDescent="0.25">
      <c r="C405" s="17"/>
    </row>
    <row r="406" spans="3:3" x14ac:dyDescent="0.25">
      <c r="C406" s="17"/>
    </row>
    <row r="407" spans="3:3" x14ac:dyDescent="0.25">
      <c r="C407" s="17"/>
    </row>
    <row r="408" spans="3:3" x14ac:dyDescent="0.25">
      <c r="C408" s="17"/>
    </row>
    <row r="409" spans="3:3" x14ac:dyDescent="0.25">
      <c r="C409" s="17"/>
    </row>
    <row r="410" spans="3:3" x14ac:dyDescent="0.25">
      <c r="C410" s="17"/>
    </row>
    <row r="411" spans="3:3" x14ac:dyDescent="0.25">
      <c r="C411" s="17"/>
    </row>
    <row r="412" spans="3:3" x14ac:dyDescent="0.25">
      <c r="C412" s="17"/>
    </row>
    <row r="413" spans="3:3" x14ac:dyDescent="0.25">
      <c r="C413" s="17"/>
    </row>
    <row r="414" spans="3:3" x14ac:dyDescent="0.25">
      <c r="C414" s="17"/>
    </row>
    <row r="415" spans="3:3" x14ac:dyDescent="0.25">
      <c r="C415" s="17"/>
    </row>
    <row r="416" spans="3:3" x14ac:dyDescent="0.25">
      <c r="C416" s="17"/>
    </row>
    <row r="417" spans="3:3" x14ac:dyDescent="0.25">
      <c r="C417" s="17"/>
    </row>
    <row r="418" spans="3:3" x14ac:dyDescent="0.25">
      <c r="C418" s="17"/>
    </row>
    <row r="419" spans="3:3" x14ac:dyDescent="0.25">
      <c r="C419" s="17"/>
    </row>
    <row r="420" spans="3:3" x14ac:dyDescent="0.25">
      <c r="C420" s="17"/>
    </row>
    <row r="421" spans="3:3" x14ac:dyDescent="0.25">
      <c r="C421" s="17"/>
    </row>
    <row r="422" spans="3:3" x14ac:dyDescent="0.25">
      <c r="C422" s="17"/>
    </row>
    <row r="423" spans="3:3" x14ac:dyDescent="0.25">
      <c r="C423" s="17"/>
    </row>
    <row r="424" spans="3:3" x14ac:dyDescent="0.25">
      <c r="C424" s="17"/>
    </row>
    <row r="425" spans="3:3" x14ac:dyDescent="0.25">
      <c r="C425" s="17"/>
    </row>
    <row r="426" spans="3:3" x14ac:dyDescent="0.25">
      <c r="C426" s="17"/>
    </row>
    <row r="427" spans="3:3" x14ac:dyDescent="0.25">
      <c r="C427" s="17"/>
    </row>
    <row r="428" spans="3:3" x14ac:dyDescent="0.25">
      <c r="C428" s="17"/>
    </row>
    <row r="429" spans="3:3" x14ac:dyDescent="0.25">
      <c r="C429" s="17"/>
    </row>
    <row r="430" spans="3:3" x14ac:dyDescent="0.25">
      <c r="C430" s="17"/>
    </row>
    <row r="431" spans="3:3" x14ac:dyDescent="0.25">
      <c r="C431" s="17"/>
    </row>
    <row r="432" spans="3:3" x14ac:dyDescent="0.25">
      <c r="C432" s="17"/>
    </row>
    <row r="433" spans="3:3" x14ac:dyDescent="0.25">
      <c r="C433" s="17"/>
    </row>
    <row r="434" spans="3:3" x14ac:dyDescent="0.25">
      <c r="C434" s="17"/>
    </row>
    <row r="435" spans="3:3" x14ac:dyDescent="0.25">
      <c r="C435" s="17"/>
    </row>
    <row r="436" spans="3:3" x14ac:dyDescent="0.25">
      <c r="C436" s="17"/>
    </row>
    <row r="437" spans="3:3" x14ac:dyDescent="0.25">
      <c r="C437" s="17"/>
    </row>
    <row r="438" spans="3:3" x14ac:dyDescent="0.25">
      <c r="C438" s="17"/>
    </row>
    <row r="439" spans="3:3" x14ac:dyDescent="0.25">
      <c r="C439" s="17"/>
    </row>
    <row r="440" spans="3:3" x14ac:dyDescent="0.25">
      <c r="C440" s="17"/>
    </row>
    <row r="441" spans="3:3" x14ac:dyDescent="0.25">
      <c r="C441" s="17"/>
    </row>
    <row r="442" spans="3:3" x14ac:dyDescent="0.25">
      <c r="C442" s="17"/>
    </row>
    <row r="443" spans="3:3" x14ac:dyDescent="0.25">
      <c r="C443" s="17"/>
    </row>
    <row r="444" spans="3:3" x14ac:dyDescent="0.25">
      <c r="C444" s="17"/>
    </row>
    <row r="445" spans="3:3" x14ac:dyDescent="0.25">
      <c r="C445" s="17"/>
    </row>
    <row r="446" spans="3:3" x14ac:dyDescent="0.25">
      <c r="C446" s="17"/>
    </row>
    <row r="447" spans="3:3" x14ac:dyDescent="0.25">
      <c r="C447" s="17"/>
    </row>
    <row r="448" spans="3:3" x14ac:dyDescent="0.25">
      <c r="C448" s="17"/>
    </row>
    <row r="449" spans="3:3" x14ac:dyDescent="0.25">
      <c r="C449" s="17"/>
    </row>
    <row r="450" spans="3:3" x14ac:dyDescent="0.25">
      <c r="C450" s="17"/>
    </row>
    <row r="451" spans="3:3" x14ac:dyDescent="0.25">
      <c r="C451" s="17"/>
    </row>
    <row r="452" spans="3:3" x14ac:dyDescent="0.25">
      <c r="C452" s="17"/>
    </row>
    <row r="453" spans="3:3" x14ac:dyDescent="0.25">
      <c r="C453" s="17"/>
    </row>
    <row r="454" spans="3:3" x14ac:dyDescent="0.25">
      <c r="C454" s="17"/>
    </row>
    <row r="455" spans="3:3" x14ac:dyDescent="0.25">
      <c r="C455" s="17"/>
    </row>
    <row r="456" spans="3:3" x14ac:dyDescent="0.25">
      <c r="C456" s="17"/>
    </row>
    <row r="457" spans="3:3" x14ac:dyDescent="0.25">
      <c r="C457" s="17"/>
    </row>
    <row r="458" spans="3:3" x14ac:dyDescent="0.25">
      <c r="C458" s="17"/>
    </row>
    <row r="459" spans="3:3" x14ac:dyDescent="0.25">
      <c r="C459" s="17"/>
    </row>
    <row r="460" spans="3:3" x14ac:dyDescent="0.25">
      <c r="C460" s="17"/>
    </row>
    <row r="461" spans="3:3" x14ac:dyDescent="0.25">
      <c r="C461" s="17"/>
    </row>
    <row r="462" spans="3:3" x14ac:dyDescent="0.25">
      <c r="C462" s="17"/>
    </row>
    <row r="463" spans="3:3" x14ac:dyDescent="0.25">
      <c r="C463" s="17"/>
    </row>
    <row r="464" spans="3:3" x14ac:dyDescent="0.25">
      <c r="C464" s="17"/>
    </row>
    <row r="465" spans="3:3" x14ac:dyDescent="0.25">
      <c r="C465" s="17"/>
    </row>
    <row r="466" spans="3:3" x14ac:dyDescent="0.25">
      <c r="C466" s="17"/>
    </row>
    <row r="467" spans="3:3" x14ac:dyDescent="0.25">
      <c r="C467" s="17"/>
    </row>
    <row r="468" spans="3:3" x14ac:dyDescent="0.25">
      <c r="C468" s="17"/>
    </row>
    <row r="469" spans="3:3" x14ac:dyDescent="0.25">
      <c r="C469" s="17"/>
    </row>
    <row r="470" spans="3:3" x14ac:dyDescent="0.25">
      <c r="C470" s="17"/>
    </row>
    <row r="471" spans="3:3" x14ac:dyDescent="0.25">
      <c r="C471" s="17"/>
    </row>
    <row r="472" spans="3:3" x14ac:dyDescent="0.25">
      <c r="C472" s="17"/>
    </row>
    <row r="473" spans="3:3" x14ac:dyDescent="0.25">
      <c r="C473" s="17"/>
    </row>
    <row r="474" spans="3:3" x14ac:dyDescent="0.25">
      <c r="C474" s="17"/>
    </row>
    <row r="475" spans="3:3" x14ac:dyDescent="0.25">
      <c r="C475" s="17"/>
    </row>
    <row r="476" spans="3:3" x14ac:dyDescent="0.25">
      <c r="C476" s="17"/>
    </row>
    <row r="477" spans="3:3" x14ac:dyDescent="0.25">
      <c r="C477" s="17"/>
    </row>
    <row r="478" spans="3:3" x14ac:dyDescent="0.25">
      <c r="C478" s="17"/>
    </row>
    <row r="479" spans="3:3" x14ac:dyDescent="0.25">
      <c r="C479" s="17"/>
    </row>
    <row r="480" spans="3:3" x14ac:dyDescent="0.25">
      <c r="C480" s="17"/>
    </row>
    <row r="481" spans="3:3" x14ac:dyDescent="0.25">
      <c r="C481" s="17"/>
    </row>
    <row r="482" spans="3:3" x14ac:dyDescent="0.25">
      <c r="C482" s="17"/>
    </row>
    <row r="483" spans="3:3" x14ac:dyDescent="0.25">
      <c r="C483" s="17"/>
    </row>
    <row r="484" spans="3:3" x14ac:dyDescent="0.25">
      <c r="C484" s="17"/>
    </row>
    <row r="485" spans="3:3" x14ac:dyDescent="0.25">
      <c r="C485" s="17"/>
    </row>
    <row r="486" spans="3:3" x14ac:dyDescent="0.25">
      <c r="C486" s="17"/>
    </row>
    <row r="487" spans="3:3" x14ac:dyDescent="0.25">
      <c r="C487" s="17"/>
    </row>
    <row r="488" spans="3:3" x14ac:dyDescent="0.25">
      <c r="C488" s="17"/>
    </row>
    <row r="489" spans="3:3" x14ac:dyDescent="0.25">
      <c r="C489" s="17"/>
    </row>
    <row r="490" spans="3:3" x14ac:dyDescent="0.25">
      <c r="C490" s="17"/>
    </row>
    <row r="491" spans="3:3" x14ac:dyDescent="0.25">
      <c r="C491" s="17"/>
    </row>
    <row r="492" spans="3:3" x14ac:dyDescent="0.25">
      <c r="C492" s="17"/>
    </row>
    <row r="493" spans="3:3" x14ac:dyDescent="0.25">
      <c r="C493" s="17"/>
    </row>
    <row r="494" spans="3:3" x14ac:dyDescent="0.25">
      <c r="C494" s="17"/>
    </row>
    <row r="495" spans="3:3" x14ac:dyDescent="0.25">
      <c r="C495" s="17"/>
    </row>
    <row r="496" spans="3:3" x14ac:dyDescent="0.25">
      <c r="C496" s="17"/>
    </row>
    <row r="497" spans="3:3" x14ac:dyDescent="0.25">
      <c r="C497" s="17"/>
    </row>
    <row r="498" spans="3:3" x14ac:dyDescent="0.25">
      <c r="C498" s="17"/>
    </row>
    <row r="499" spans="3:3" x14ac:dyDescent="0.25">
      <c r="C499" s="17"/>
    </row>
    <row r="500" spans="3:3" x14ac:dyDescent="0.25">
      <c r="C500" s="17"/>
    </row>
    <row r="501" spans="3:3" x14ac:dyDescent="0.25">
      <c r="C501" s="17"/>
    </row>
    <row r="502" spans="3:3" x14ac:dyDescent="0.25">
      <c r="C502" s="17"/>
    </row>
    <row r="503" spans="3:3" x14ac:dyDescent="0.25">
      <c r="C503" s="17"/>
    </row>
    <row r="504" spans="3:3" x14ac:dyDescent="0.25">
      <c r="C504" s="17"/>
    </row>
    <row r="505" spans="3:3" x14ac:dyDescent="0.25">
      <c r="C505" s="17"/>
    </row>
    <row r="506" spans="3:3" x14ac:dyDescent="0.25">
      <c r="C506" s="17"/>
    </row>
    <row r="507" spans="3:3" x14ac:dyDescent="0.25">
      <c r="C507" s="17"/>
    </row>
    <row r="508" spans="3:3" x14ac:dyDescent="0.25">
      <c r="C508" s="17"/>
    </row>
    <row r="509" spans="3:3" x14ac:dyDescent="0.25">
      <c r="C509" s="17"/>
    </row>
    <row r="510" spans="3:3" x14ac:dyDescent="0.25">
      <c r="C510" s="17"/>
    </row>
    <row r="511" spans="3:3" x14ac:dyDescent="0.25">
      <c r="C511" s="17"/>
    </row>
    <row r="512" spans="3:3" x14ac:dyDescent="0.25">
      <c r="C512" s="17"/>
    </row>
    <row r="513" spans="3:3" x14ac:dyDescent="0.25">
      <c r="C513" s="17"/>
    </row>
    <row r="514" spans="3:3" x14ac:dyDescent="0.25">
      <c r="C514" s="17"/>
    </row>
    <row r="515" spans="3:3" x14ac:dyDescent="0.25">
      <c r="C515" s="17"/>
    </row>
    <row r="516" spans="3:3" x14ac:dyDescent="0.25">
      <c r="C516" s="17"/>
    </row>
    <row r="517" spans="3:3" x14ac:dyDescent="0.25">
      <c r="C517" s="17"/>
    </row>
    <row r="518" spans="3:3" x14ac:dyDescent="0.25">
      <c r="C518" s="17"/>
    </row>
    <row r="519" spans="3:3" x14ac:dyDescent="0.25">
      <c r="C519" s="17"/>
    </row>
    <row r="520" spans="3:3" x14ac:dyDescent="0.25">
      <c r="C520" s="17"/>
    </row>
    <row r="521" spans="3:3" x14ac:dyDescent="0.25">
      <c r="C521" s="17"/>
    </row>
    <row r="522" spans="3:3" x14ac:dyDescent="0.25">
      <c r="C522" s="17"/>
    </row>
    <row r="523" spans="3:3" x14ac:dyDescent="0.25">
      <c r="C523" s="17"/>
    </row>
    <row r="524" spans="3:3" x14ac:dyDescent="0.25">
      <c r="C524" s="17"/>
    </row>
    <row r="525" spans="3:3" x14ac:dyDescent="0.25">
      <c r="C525" s="17"/>
    </row>
    <row r="526" spans="3:3" x14ac:dyDescent="0.25">
      <c r="C526" s="17"/>
    </row>
    <row r="527" spans="3:3" x14ac:dyDescent="0.25">
      <c r="C527" s="17"/>
    </row>
    <row r="528" spans="3:3" x14ac:dyDescent="0.25">
      <c r="C528" s="17"/>
    </row>
    <row r="529" spans="3:3" x14ac:dyDescent="0.25">
      <c r="C529" s="17"/>
    </row>
    <row r="530" spans="3:3" x14ac:dyDescent="0.25">
      <c r="C530" s="1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2"/>
  <sheetViews>
    <sheetView topLeftCell="A6" zoomScaleNormal="100" workbookViewId="0">
      <selection activeCell="L296" sqref="L296"/>
    </sheetView>
  </sheetViews>
  <sheetFormatPr defaultRowHeight="15" x14ac:dyDescent="0.25"/>
  <cols>
    <col min="2" max="2" width="6.5703125" style="9" customWidth="1"/>
    <col min="5" max="8" width="9.140625" customWidth="1"/>
    <col min="9" max="9" width="24.140625" bestFit="1" customWidth="1"/>
    <col min="10" max="10" width="11" style="5" bestFit="1" customWidth="1"/>
  </cols>
  <sheetData>
    <row r="1" spans="1:12" x14ac:dyDescent="0.25">
      <c r="A1" t="s">
        <v>2</v>
      </c>
    </row>
    <row r="2" spans="1:12" x14ac:dyDescent="0.25">
      <c r="A2" s="11" t="s">
        <v>0</v>
      </c>
      <c r="B2" s="10" t="s">
        <v>46</v>
      </c>
      <c r="D2" s="4" t="s">
        <v>3</v>
      </c>
      <c r="E2" s="4" t="s">
        <v>4</v>
      </c>
      <c r="F2" s="4" t="s">
        <v>5</v>
      </c>
      <c r="G2" s="4" t="s">
        <v>6</v>
      </c>
      <c r="H2" s="4" t="s">
        <v>7</v>
      </c>
      <c r="I2" s="4" t="s">
        <v>47</v>
      </c>
      <c r="J2" s="12" t="s">
        <v>48</v>
      </c>
      <c r="L2" t="s">
        <v>1</v>
      </c>
    </row>
    <row r="3" spans="1:12" x14ac:dyDescent="0.25">
      <c r="A3" s="1">
        <v>20160802</v>
      </c>
      <c r="B3" s="8">
        <v>0</v>
      </c>
      <c r="C3" s="3">
        <v>1</v>
      </c>
      <c r="D3" s="5">
        <v>0</v>
      </c>
      <c r="E3" s="5">
        <v>0</v>
      </c>
      <c r="F3" s="5">
        <v>0</v>
      </c>
      <c r="G3" s="5">
        <v>0</v>
      </c>
      <c r="H3" s="5">
        <v>0</v>
      </c>
      <c r="I3" s="5">
        <v>0</v>
      </c>
      <c r="L3" t="s">
        <v>15</v>
      </c>
    </row>
    <row r="4" spans="1:12" x14ac:dyDescent="0.25">
      <c r="A4" s="1"/>
      <c r="B4" s="8"/>
      <c r="C4" s="3">
        <v>1</v>
      </c>
      <c r="D4" s="5">
        <v>0</v>
      </c>
      <c r="E4" s="5">
        <v>0</v>
      </c>
      <c r="F4" s="5">
        <v>0</v>
      </c>
      <c r="G4" s="5">
        <v>0</v>
      </c>
      <c r="H4" s="5">
        <v>0</v>
      </c>
      <c r="I4" s="5"/>
      <c r="L4" t="s">
        <v>11</v>
      </c>
    </row>
    <row r="5" spans="1:12" x14ac:dyDescent="0.25">
      <c r="A5" s="1"/>
      <c r="B5" s="8"/>
      <c r="C5" s="3">
        <v>1</v>
      </c>
      <c r="D5" s="5">
        <v>0</v>
      </c>
      <c r="E5" s="5">
        <v>0</v>
      </c>
      <c r="F5" s="5">
        <v>0</v>
      </c>
      <c r="G5" s="5">
        <v>0</v>
      </c>
      <c r="H5" s="5">
        <v>0</v>
      </c>
      <c r="I5" s="5"/>
      <c r="L5" t="s">
        <v>8</v>
      </c>
    </row>
    <row r="6" spans="1:12" x14ac:dyDescent="0.25">
      <c r="A6" s="1"/>
      <c r="B6" s="8"/>
      <c r="C6" s="3">
        <v>2</v>
      </c>
      <c r="D6" s="5">
        <v>0</v>
      </c>
      <c r="E6" s="5">
        <v>0</v>
      </c>
      <c r="F6" s="5">
        <v>0</v>
      </c>
      <c r="G6" s="5">
        <v>0</v>
      </c>
      <c r="H6" s="5">
        <v>0</v>
      </c>
      <c r="I6" s="5"/>
      <c r="L6" t="s">
        <v>9</v>
      </c>
    </row>
    <row r="7" spans="1:12" x14ac:dyDescent="0.25">
      <c r="A7" s="1"/>
      <c r="B7" s="8"/>
      <c r="C7" s="3">
        <v>2</v>
      </c>
      <c r="D7" s="5">
        <v>0</v>
      </c>
      <c r="E7" s="5">
        <v>0</v>
      </c>
      <c r="F7" s="5">
        <v>0</v>
      </c>
      <c r="G7" s="5">
        <v>0</v>
      </c>
      <c r="H7" s="5">
        <v>0</v>
      </c>
      <c r="I7" s="5"/>
      <c r="L7" t="s">
        <v>16</v>
      </c>
    </row>
    <row r="8" spans="1:12" x14ac:dyDescent="0.25">
      <c r="A8" s="1"/>
      <c r="B8" s="8"/>
      <c r="C8" s="3">
        <v>2</v>
      </c>
      <c r="D8" s="5">
        <v>0</v>
      </c>
      <c r="E8" s="5">
        <v>0</v>
      </c>
      <c r="F8" s="5">
        <v>0</v>
      </c>
      <c r="G8" s="5">
        <v>0</v>
      </c>
      <c r="H8" s="5">
        <v>0</v>
      </c>
      <c r="I8" s="5"/>
      <c r="L8" s="11" t="s">
        <v>17</v>
      </c>
    </row>
    <row r="9" spans="1:12" x14ac:dyDescent="0.25">
      <c r="A9" s="1"/>
      <c r="B9" s="8"/>
      <c r="C9" s="3">
        <v>3</v>
      </c>
      <c r="D9" s="5">
        <v>0</v>
      </c>
      <c r="E9" s="5">
        <v>0</v>
      </c>
      <c r="F9" s="5">
        <v>0</v>
      </c>
      <c r="G9" s="5">
        <v>0</v>
      </c>
      <c r="H9" s="5">
        <v>0</v>
      </c>
      <c r="I9" s="5"/>
      <c r="L9" t="s">
        <v>18</v>
      </c>
    </row>
    <row r="10" spans="1:12" x14ac:dyDescent="0.25">
      <c r="A10" s="1"/>
      <c r="B10" s="8"/>
      <c r="C10" s="3">
        <v>3</v>
      </c>
      <c r="D10" s="5">
        <v>0</v>
      </c>
      <c r="E10" s="5">
        <v>0</v>
      </c>
      <c r="F10" s="5">
        <v>0</v>
      </c>
      <c r="G10" s="5">
        <v>0</v>
      </c>
      <c r="H10" s="5">
        <v>0</v>
      </c>
      <c r="I10" s="5"/>
      <c r="L10" t="s">
        <v>19</v>
      </c>
    </row>
    <row r="11" spans="1:12" x14ac:dyDescent="0.25">
      <c r="A11" s="1"/>
      <c r="B11" s="8"/>
      <c r="C11" s="3">
        <v>3</v>
      </c>
      <c r="D11" s="5">
        <v>0</v>
      </c>
      <c r="E11" s="5">
        <v>0</v>
      </c>
      <c r="F11" s="5">
        <v>0</v>
      </c>
      <c r="G11" s="5">
        <v>0</v>
      </c>
      <c r="H11" s="5">
        <v>0</v>
      </c>
      <c r="I11" s="5"/>
    </row>
    <row r="12" spans="1:12" x14ac:dyDescent="0.25">
      <c r="A12" s="1">
        <v>20160805</v>
      </c>
      <c r="B12" s="8">
        <v>3</v>
      </c>
      <c r="C12" s="3">
        <v>1</v>
      </c>
      <c r="D12" s="5">
        <v>0</v>
      </c>
      <c r="E12" s="5">
        <v>0</v>
      </c>
      <c r="F12" s="5">
        <v>0</v>
      </c>
      <c r="G12" s="5">
        <v>0</v>
      </c>
      <c r="H12" s="5">
        <v>0</v>
      </c>
      <c r="I12" s="5">
        <v>0</v>
      </c>
    </row>
    <row r="13" spans="1:12" x14ac:dyDescent="0.25">
      <c r="A13" s="1"/>
      <c r="B13" s="8"/>
      <c r="C13" s="3">
        <v>1</v>
      </c>
      <c r="D13" s="5">
        <v>0</v>
      </c>
      <c r="E13" s="5">
        <v>0</v>
      </c>
      <c r="F13" s="5">
        <v>0</v>
      </c>
      <c r="G13" s="5">
        <v>0</v>
      </c>
      <c r="H13" s="5">
        <v>0</v>
      </c>
      <c r="I13" s="5"/>
    </row>
    <row r="14" spans="1:12" x14ac:dyDescent="0.25">
      <c r="A14" s="1"/>
      <c r="B14" s="8"/>
      <c r="C14" s="3">
        <v>1</v>
      </c>
      <c r="D14" s="5">
        <v>0</v>
      </c>
      <c r="E14" s="5">
        <v>0</v>
      </c>
      <c r="F14" s="5">
        <v>0</v>
      </c>
      <c r="G14" s="5">
        <v>0</v>
      </c>
      <c r="H14" s="5">
        <v>0</v>
      </c>
      <c r="I14" s="5"/>
    </row>
    <row r="15" spans="1:12" x14ac:dyDescent="0.25">
      <c r="A15" s="1"/>
      <c r="B15" s="8"/>
      <c r="C15" s="3">
        <v>2</v>
      </c>
      <c r="D15" s="5">
        <v>0</v>
      </c>
      <c r="E15" s="5">
        <v>0</v>
      </c>
      <c r="F15" s="5">
        <v>0</v>
      </c>
      <c r="G15" s="5">
        <v>0</v>
      </c>
      <c r="H15" s="5">
        <v>0</v>
      </c>
      <c r="I15" s="5"/>
    </row>
    <row r="16" spans="1:12" x14ac:dyDescent="0.25">
      <c r="A16" s="1"/>
      <c r="B16" s="8"/>
      <c r="C16" s="3">
        <v>2</v>
      </c>
      <c r="D16" s="5">
        <v>0</v>
      </c>
      <c r="E16" s="5">
        <v>0</v>
      </c>
      <c r="F16" s="5">
        <v>0</v>
      </c>
      <c r="G16" s="5">
        <v>0</v>
      </c>
      <c r="H16" s="5">
        <v>0</v>
      </c>
      <c r="I16" s="5"/>
    </row>
    <row r="17" spans="1:9" x14ac:dyDescent="0.25">
      <c r="A17" s="1"/>
      <c r="B17" s="8"/>
      <c r="C17" s="3">
        <v>2</v>
      </c>
      <c r="D17" s="5">
        <v>0</v>
      </c>
      <c r="E17" s="5">
        <v>0</v>
      </c>
      <c r="F17" s="5">
        <v>0</v>
      </c>
      <c r="G17" s="5">
        <v>0</v>
      </c>
      <c r="H17" s="5">
        <v>0</v>
      </c>
      <c r="I17" s="5"/>
    </row>
    <row r="18" spans="1:9" x14ac:dyDescent="0.25">
      <c r="A18" s="1"/>
      <c r="B18" s="8"/>
      <c r="C18" s="3">
        <v>3</v>
      </c>
      <c r="D18" s="5">
        <v>0</v>
      </c>
      <c r="E18" s="5">
        <v>0</v>
      </c>
      <c r="F18" s="5">
        <v>0</v>
      </c>
      <c r="G18" s="5">
        <v>0</v>
      </c>
      <c r="H18" s="5">
        <v>0</v>
      </c>
      <c r="I18" s="5"/>
    </row>
    <row r="19" spans="1:9" x14ac:dyDescent="0.25">
      <c r="A19" s="1"/>
      <c r="B19" s="8"/>
      <c r="C19" s="3">
        <v>3</v>
      </c>
      <c r="D19" s="5">
        <v>0</v>
      </c>
      <c r="E19" s="5">
        <v>0</v>
      </c>
      <c r="F19" s="5">
        <v>0</v>
      </c>
      <c r="G19" s="5">
        <v>0</v>
      </c>
      <c r="H19" s="5">
        <v>0</v>
      </c>
      <c r="I19" s="5"/>
    </row>
    <row r="20" spans="1:9" x14ac:dyDescent="0.25">
      <c r="A20" s="1"/>
      <c r="B20" s="8"/>
      <c r="C20" s="3">
        <v>3</v>
      </c>
      <c r="D20" s="5">
        <v>0</v>
      </c>
      <c r="E20" s="5">
        <v>0</v>
      </c>
      <c r="F20" s="5">
        <v>0</v>
      </c>
      <c r="G20" s="5">
        <v>0</v>
      </c>
      <c r="H20" s="5">
        <v>0</v>
      </c>
      <c r="I20" s="5"/>
    </row>
    <row r="21" spans="1:9" x14ac:dyDescent="0.25">
      <c r="A21" s="1">
        <v>20160812</v>
      </c>
      <c r="B21" s="8">
        <v>10</v>
      </c>
      <c r="C21" s="3">
        <v>1</v>
      </c>
      <c r="D21" s="5">
        <v>0</v>
      </c>
      <c r="E21" s="5">
        <v>0</v>
      </c>
      <c r="F21" s="5">
        <v>0</v>
      </c>
      <c r="G21" s="5">
        <v>0</v>
      </c>
      <c r="H21" s="5">
        <v>0</v>
      </c>
      <c r="I21" s="5">
        <v>0</v>
      </c>
    </row>
    <row r="22" spans="1:9" x14ac:dyDescent="0.25">
      <c r="A22" s="1"/>
      <c r="B22" s="8"/>
      <c r="C22" s="3">
        <v>1</v>
      </c>
      <c r="D22" s="5">
        <v>0</v>
      </c>
      <c r="E22" s="5">
        <v>0</v>
      </c>
      <c r="F22" s="5">
        <v>0</v>
      </c>
      <c r="G22" s="5">
        <v>0</v>
      </c>
      <c r="H22" s="5">
        <v>0</v>
      </c>
      <c r="I22" s="5"/>
    </row>
    <row r="23" spans="1:9" x14ac:dyDescent="0.25">
      <c r="A23" s="1"/>
      <c r="B23" s="8"/>
      <c r="C23" s="3">
        <v>1</v>
      </c>
      <c r="D23" s="5">
        <v>0</v>
      </c>
      <c r="E23" s="5">
        <v>0</v>
      </c>
      <c r="F23" s="5">
        <v>0</v>
      </c>
      <c r="G23" s="5">
        <v>0</v>
      </c>
      <c r="H23" s="5">
        <v>0</v>
      </c>
      <c r="I23" s="5"/>
    </row>
    <row r="24" spans="1:9" x14ac:dyDescent="0.25">
      <c r="A24" s="1"/>
      <c r="B24" s="8"/>
      <c r="C24" s="3">
        <v>2</v>
      </c>
      <c r="D24" s="5">
        <v>0</v>
      </c>
      <c r="E24" s="5">
        <v>0</v>
      </c>
      <c r="F24" s="5">
        <v>0</v>
      </c>
      <c r="G24" s="5">
        <v>0</v>
      </c>
      <c r="H24" s="5">
        <v>0</v>
      </c>
      <c r="I24" s="5"/>
    </row>
    <row r="25" spans="1:9" x14ac:dyDescent="0.25">
      <c r="A25" s="1"/>
      <c r="B25" s="8"/>
      <c r="C25" s="3">
        <v>2</v>
      </c>
      <c r="D25" s="5">
        <v>0</v>
      </c>
      <c r="E25" s="5">
        <v>0</v>
      </c>
      <c r="F25" s="5">
        <v>0</v>
      </c>
      <c r="G25" s="5">
        <v>0</v>
      </c>
      <c r="H25" s="5">
        <v>0</v>
      </c>
      <c r="I25" s="5"/>
    </row>
    <row r="26" spans="1:9" x14ac:dyDescent="0.25">
      <c r="A26" s="1"/>
      <c r="B26" s="8"/>
      <c r="C26" s="3">
        <v>2</v>
      </c>
      <c r="D26" s="5">
        <v>0</v>
      </c>
      <c r="E26" s="5">
        <v>0</v>
      </c>
      <c r="F26" s="5">
        <v>0</v>
      </c>
      <c r="G26" s="5">
        <v>0</v>
      </c>
      <c r="H26" s="5">
        <v>0</v>
      </c>
      <c r="I26" s="5"/>
    </row>
    <row r="27" spans="1:9" x14ac:dyDescent="0.25">
      <c r="A27" s="1"/>
      <c r="B27" s="8"/>
      <c r="C27" s="3">
        <v>3</v>
      </c>
      <c r="D27" s="5">
        <v>0</v>
      </c>
      <c r="E27" s="5">
        <v>0</v>
      </c>
      <c r="F27" s="5">
        <v>0</v>
      </c>
      <c r="G27" s="5">
        <v>0</v>
      </c>
      <c r="H27" s="5">
        <v>0</v>
      </c>
      <c r="I27" s="5"/>
    </row>
    <row r="28" spans="1:9" x14ac:dyDescent="0.25">
      <c r="A28" s="1"/>
      <c r="B28" s="8"/>
      <c r="C28" s="3">
        <v>3</v>
      </c>
      <c r="D28" s="5">
        <v>0</v>
      </c>
      <c r="E28" s="5">
        <v>0</v>
      </c>
      <c r="F28" s="5">
        <v>0</v>
      </c>
      <c r="G28" s="5">
        <v>0</v>
      </c>
      <c r="H28" s="5">
        <v>0</v>
      </c>
      <c r="I28" s="5"/>
    </row>
    <row r="29" spans="1:9" x14ac:dyDescent="0.25">
      <c r="A29" s="1"/>
      <c r="B29" s="8"/>
      <c r="C29" s="3">
        <v>3</v>
      </c>
      <c r="D29" s="5">
        <v>0</v>
      </c>
      <c r="E29" s="5">
        <v>0</v>
      </c>
      <c r="F29" s="5">
        <v>0</v>
      </c>
      <c r="G29" s="5">
        <v>0</v>
      </c>
      <c r="H29" s="5">
        <v>0</v>
      </c>
      <c r="I29" s="5"/>
    </row>
    <row r="30" spans="1:9" x14ac:dyDescent="0.25">
      <c r="A30" s="2">
        <v>20160816</v>
      </c>
      <c r="B30" s="8">
        <v>14</v>
      </c>
      <c r="C30" s="4">
        <v>1</v>
      </c>
      <c r="D30" s="5">
        <v>0.56999999999999995</v>
      </c>
      <c r="E30" s="5">
        <v>0.84</v>
      </c>
      <c r="F30" s="5">
        <v>1.1299999999999999E-2</v>
      </c>
      <c r="G30" s="5">
        <v>2.7930000000000001</v>
      </c>
      <c r="H30" s="5">
        <v>0.33400000000000002</v>
      </c>
      <c r="I30" s="5">
        <f>GEOMEAN(D30:D38)</f>
        <v>0.56329153363131979</v>
      </c>
    </row>
    <row r="31" spans="1:9" x14ac:dyDescent="0.25">
      <c r="A31" s="2"/>
      <c r="B31" s="8"/>
      <c r="C31" s="4">
        <v>1</v>
      </c>
      <c r="D31" s="5">
        <v>0.52</v>
      </c>
      <c r="E31" s="5">
        <v>0.36</v>
      </c>
      <c r="F31" s="5">
        <v>2.41E-2</v>
      </c>
      <c r="G31" s="5">
        <v>2.5760000000000001</v>
      </c>
      <c r="H31" s="5">
        <v>0.41499999999999998</v>
      </c>
      <c r="I31" s="5"/>
    </row>
    <row r="32" spans="1:9" x14ac:dyDescent="0.25">
      <c r="A32" s="2"/>
      <c r="B32" s="8"/>
      <c r="C32" s="4">
        <v>1</v>
      </c>
      <c r="D32" s="5">
        <v>0.59</v>
      </c>
      <c r="E32" s="5">
        <v>0.34</v>
      </c>
      <c r="F32" s="5">
        <v>2.86E-2</v>
      </c>
      <c r="G32" s="5">
        <v>2.9060000000000001</v>
      </c>
      <c r="H32" s="5">
        <v>1.5389999999999999</v>
      </c>
      <c r="I32" s="5"/>
    </row>
    <row r="33" spans="1:9" x14ac:dyDescent="0.25">
      <c r="A33" s="2"/>
      <c r="B33" s="8"/>
      <c r="C33" s="4">
        <v>2</v>
      </c>
      <c r="D33" s="5">
        <v>0.49</v>
      </c>
      <c r="E33" s="5">
        <v>0.33</v>
      </c>
      <c r="F33" s="5">
        <v>2.52E-2</v>
      </c>
      <c r="G33" s="5">
        <v>2.4870000000000001</v>
      </c>
      <c r="H33" s="5">
        <v>0.75800000000000001</v>
      </c>
      <c r="I33" s="5"/>
    </row>
    <row r="34" spans="1:9" x14ac:dyDescent="0.25">
      <c r="A34" s="2"/>
      <c r="B34" s="8"/>
      <c r="C34" s="4">
        <v>2</v>
      </c>
      <c r="D34" s="5">
        <v>0.56000000000000005</v>
      </c>
      <c r="E34" s="5">
        <v>0.36</v>
      </c>
      <c r="F34" s="5">
        <v>2.5899999999999999E-2</v>
      </c>
      <c r="G34" s="5">
        <v>2.8140000000000001</v>
      </c>
      <c r="H34" s="5">
        <v>0.89400000000000002</v>
      </c>
      <c r="I34" s="5"/>
    </row>
    <row r="35" spans="1:9" x14ac:dyDescent="0.25">
      <c r="A35" s="2"/>
      <c r="B35" s="8"/>
      <c r="C35" s="4">
        <v>2</v>
      </c>
      <c r="D35" s="5">
        <v>0.59</v>
      </c>
      <c r="E35" s="5">
        <v>0.41</v>
      </c>
      <c r="F35" s="5">
        <v>2.3900000000000001E-2</v>
      </c>
      <c r="G35" s="5">
        <v>2.968</v>
      </c>
      <c r="H35" s="5">
        <v>1.1000000000000001</v>
      </c>
      <c r="I35" s="5"/>
    </row>
    <row r="36" spans="1:9" x14ac:dyDescent="0.25">
      <c r="A36" s="2"/>
      <c r="B36" s="8"/>
      <c r="C36" s="4">
        <v>3</v>
      </c>
      <c r="D36" s="5">
        <v>0.57999999999999996</v>
      </c>
      <c r="E36" s="5">
        <v>0.47</v>
      </c>
      <c r="F36" s="5">
        <v>2.0400000000000001E-2</v>
      </c>
      <c r="G36" s="5">
        <v>2.7469999999999999</v>
      </c>
      <c r="H36" s="5">
        <v>0.70399999999999996</v>
      </c>
      <c r="I36" s="5"/>
    </row>
    <row r="37" spans="1:9" x14ac:dyDescent="0.25">
      <c r="A37" s="2"/>
      <c r="B37" s="8"/>
      <c r="C37" s="4">
        <v>3</v>
      </c>
      <c r="D37" s="5">
        <v>0.61</v>
      </c>
      <c r="E37" s="5">
        <v>0.36</v>
      </c>
      <c r="F37" s="5">
        <v>2.8400000000000002E-2</v>
      </c>
      <c r="G37" s="5">
        <v>2.8959999999999999</v>
      </c>
      <c r="H37" s="5">
        <v>0.48699999999999999</v>
      </c>
      <c r="I37" s="5"/>
    </row>
    <row r="38" spans="1:9" x14ac:dyDescent="0.25">
      <c r="A38" s="2"/>
      <c r="B38" s="8"/>
      <c r="C38" s="4">
        <v>3</v>
      </c>
      <c r="D38" s="5">
        <v>0.56999999999999995</v>
      </c>
      <c r="E38" s="5">
        <v>0.39</v>
      </c>
      <c r="F38" s="5">
        <v>2.4500000000000001E-2</v>
      </c>
      <c r="G38" s="5">
        <v>2.7280000000000002</v>
      </c>
      <c r="H38" s="5">
        <v>0.60599999999999998</v>
      </c>
      <c r="I38" s="5"/>
    </row>
    <row r="39" spans="1:9" x14ac:dyDescent="0.25">
      <c r="A39" s="2">
        <v>20160823</v>
      </c>
      <c r="B39" s="8">
        <v>21</v>
      </c>
      <c r="C39" s="4">
        <v>1</v>
      </c>
      <c r="D39" s="5">
        <v>1.8</v>
      </c>
      <c r="E39" s="5">
        <v>0.96</v>
      </c>
      <c r="F39" s="5">
        <v>3.0499999999999999E-2</v>
      </c>
      <c r="G39" s="5">
        <v>0.14899999999999999</v>
      </c>
      <c r="H39" s="5">
        <v>1.302</v>
      </c>
      <c r="I39" s="5">
        <f t="shared" ref="I39" si="0">GEOMEAN(D39:D47)</f>
        <v>1.7635936612579046</v>
      </c>
    </row>
    <row r="40" spans="1:9" x14ac:dyDescent="0.25">
      <c r="A40" s="2"/>
      <c r="B40" s="8"/>
      <c r="C40" s="4">
        <v>1</v>
      </c>
      <c r="D40" s="5">
        <v>1.8</v>
      </c>
      <c r="E40" s="5">
        <v>0.98</v>
      </c>
      <c r="F40" s="5">
        <v>0.03</v>
      </c>
      <c r="G40" s="5">
        <v>9.9090000000000007</v>
      </c>
      <c r="H40" s="5">
        <v>0.94799999999999995</v>
      </c>
      <c r="I40" s="5"/>
    </row>
    <row r="41" spans="1:9" x14ac:dyDescent="0.25">
      <c r="A41" s="2"/>
      <c r="B41" s="8"/>
      <c r="C41" s="4">
        <v>1</v>
      </c>
      <c r="D41" s="5">
        <v>1.6</v>
      </c>
      <c r="E41" s="5">
        <v>0.96</v>
      </c>
      <c r="F41" s="5">
        <v>2.75E-2</v>
      </c>
      <c r="G41" s="5">
        <v>18.099</v>
      </c>
      <c r="H41" s="5">
        <v>0.82699999999999996</v>
      </c>
      <c r="I41" s="5"/>
    </row>
    <row r="42" spans="1:9" x14ac:dyDescent="0.25">
      <c r="A42" s="2"/>
      <c r="B42" s="8"/>
      <c r="C42" s="4">
        <v>2</v>
      </c>
      <c r="D42" s="5">
        <v>1.7</v>
      </c>
      <c r="E42" s="5">
        <v>1</v>
      </c>
      <c r="F42" s="5">
        <v>2.7199999999999998E-2</v>
      </c>
      <c r="G42" s="5">
        <v>6.55</v>
      </c>
      <c r="H42" s="5">
        <v>0.86099999999999999</v>
      </c>
      <c r="I42" s="5"/>
    </row>
    <row r="43" spans="1:9" x14ac:dyDescent="0.25">
      <c r="A43" s="2"/>
      <c r="B43" s="8"/>
      <c r="C43" s="4">
        <v>2</v>
      </c>
      <c r="D43" s="5">
        <v>1.7</v>
      </c>
      <c r="E43" s="5">
        <v>1</v>
      </c>
      <c r="F43" s="5">
        <v>2.8000000000000001E-2</v>
      </c>
      <c r="G43" s="5">
        <v>6.6360000000000001</v>
      </c>
      <c r="H43" s="5">
        <v>0.82</v>
      </c>
      <c r="I43" s="5"/>
    </row>
    <row r="44" spans="1:9" x14ac:dyDescent="0.25">
      <c r="A44" s="2"/>
      <c r="B44" s="8"/>
      <c r="C44" s="4">
        <v>2</v>
      </c>
      <c r="D44" s="5">
        <v>1.7</v>
      </c>
      <c r="E44" s="5">
        <v>0.97</v>
      </c>
      <c r="F44" s="5">
        <v>2.9899999999999999E-2</v>
      </c>
      <c r="G44" s="5">
        <v>6.681</v>
      </c>
      <c r="H44" s="5">
        <v>0.94599999999999995</v>
      </c>
      <c r="I44" s="5"/>
    </row>
    <row r="45" spans="1:9" x14ac:dyDescent="0.25">
      <c r="A45" s="2"/>
      <c r="B45" s="8"/>
      <c r="C45" s="4">
        <v>3</v>
      </c>
      <c r="D45" s="5">
        <v>1.8</v>
      </c>
      <c r="E45" s="5">
        <v>1</v>
      </c>
      <c r="F45" s="5">
        <v>2.8899999999999999E-2</v>
      </c>
      <c r="G45" s="5">
        <v>6.43</v>
      </c>
      <c r="H45" s="5">
        <v>1.024</v>
      </c>
      <c r="I45" s="5"/>
    </row>
    <row r="46" spans="1:9" x14ac:dyDescent="0.25">
      <c r="A46" s="2"/>
      <c r="B46" s="8"/>
      <c r="C46" s="4">
        <v>3</v>
      </c>
      <c r="D46" s="5">
        <v>1.8</v>
      </c>
      <c r="E46" s="5">
        <v>1.1000000000000001</v>
      </c>
      <c r="F46" s="5">
        <v>2.7E-2</v>
      </c>
      <c r="G46" s="5">
        <v>6.4219999999999997</v>
      </c>
      <c r="H46" s="5">
        <v>1.2430000000000001</v>
      </c>
      <c r="I46" s="5"/>
    </row>
    <row r="47" spans="1:9" x14ac:dyDescent="0.25">
      <c r="A47" s="2"/>
      <c r="B47" s="8"/>
      <c r="C47" s="4">
        <v>3</v>
      </c>
      <c r="D47" s="5">
        <v>2</v>
      </c>
      <c r="E47" s="5">
        <v>1.2</v>
      </c>
      <c r="F47" s="5">
        <v>2.86E-2</v>
      </c>
      <c r="G47" s="5">
        <v>6.9980000000000002</v>
      </c>
      <c r="H47" s="5">
        <v>0.80700000000000005</v>
      </c>
      <c r="I47" s="5"/>
    </row>
    <row r="48" spans="1:9" x14ac:dyDescent="0.25">
      <c r="A48" s="2">
        <v>20160830</v>
      </c>
      <c r="B48" s="8">
        <v>28</v>
      </c>
      <c r="C48" s="4">
        <v>1</v>
      </c>
      <c r="D48" s="5">
        <v>3.1</v>
      </c>
      <c r="E48" s="5">
        <v>1.7</v>
      </c>
      <c r="F48" s="5">
        <v>3.04E-2</v>
      </c>
      <c r="G48" s="5">
        <v>8.8710000000000004</v>
      </c>
      <c r="H48" s="5">
        <v>0.98599999999999999</v>
      </c>
      <c r="I48" s="5">
        <f t="shared" ref="I48" si="1">GEOMEAN(D48:D56)</f>
        <v>2.9409625253722931</v>
      </c>
    </row>
    <row r="49" spans="1:9" x14ac:dyDescent="0.25">
      <c r="A49" s="2"/>
      <c r="B49" s="8"/>
      <c r="C49" s="4">
        <v>1</v>
      </c>
      <c r="D49" s="5">
        <v>2.8</v>
      </c>
      <c r="E49" s="5">
        <v>1.7</v>
      </c>
      <c r="F49" s="5">
        <v>2.8000000000000001E-2</v>
      </c>
      <c r="G49" s="5">
        <v>8.2029999999999994</v>
      </c>
      <c r="H49" s="5">
        <v>0.98199999999999998</v>
      </c>
      <c r="I49" s="5"/>
    </row>
    <row r="50" spans="1:9" x14ac:dyDescent="0.25">
      <c r="A50" s="2"/>
      <c r="B50" s="8"/>
      <c r="C50" s="4">
        <v>1</v>
      </c>
      <c r="D50" s="5">
        <v>3.1</v>
      </c>
      <c r="E50" s="5">
        <v>2.5</v>
      </c>
      <c r="F50" s="5">
        <v>2.0899999999999998E-2</v>
      </c>
      <c r="G50" s="5">
        <v>9.0570000000000004</v>
      </c>
      <c r="H50" s="5">
        <v>1.381</v>
      </c>
      <c r="I50" s="5"/>
    </row>
    <row r="51" spans="1:9" x14ac:dyDescent="0.25">
      <c r="A51" s="2"/>
      <c r="B51" s="8"/>
      <c r="C51" s="4">
        <v>2</v>
      </c>
      <c r="D51" s="5">
        <v>2.8</v>
      </c>
      <c r="E51" s="5">
        <v>1.7</v>
      </c>
      <c r="F51" s="5">
        <v>2.76E-2</v>
      </c>
      <c r="G51" s="5">
        <v>8.5399999999999991</v>
      </c>
      <c r="H51" s="5">
        <v>0.871</v>
      </c>
      <c r="I51" s="5"/>
    </row>
    <row r="52" spans="1:9" x14ac:dyDescent="0.25">
      <c r="A52" s="2"/>
      <c r="B52" s="8"/>
      <c r="C52" s="4">
        <v>2</v>
      </c>
      <c r="D52" s="5">
        <v>2.7</v>
      </c>
      <c r="E52" s="5">
        <v>1.5</v>
      </c>
      <c r="F52" s="5">
        <v>2.9700000000000001E-2</v>
      </c>
      <c r="G52" s="5">
        <v>8.1270000000000007</v>
      </c>
      <c r="H52" s="5">
        <v>0.89200000000000002</v>
      </c>
      <c r="I52" s="5"/>
    </row>
    <row r="53" spans="1:9" x14ac:dyDescent="0.25">
      <c r="A53" s="2"/>
      <c r="B53" s="8"/>
      <c r="C53" s="4">
        <v>2</v>
      </c>
      <c r="D53" s="5">
        <v>3.1</v>
      </c>
      <c r="E53" s="5">
        <v>1.8</v>
      </c>
      <c r="F53" s="5">
        <v>2.9499999999999998E-2</v>
      </c>
      <c r="G53" s="5">
        <v>9.5050000000000008</v>
      </c>
      <c r="H53" s="5">
        <v>0.77600000000000002</v>
      </c>
      <c r="I53" s="5"/>
    </row>
    <row r="54" spans="1:9" x14ac:dyDescent="0.25">
      <c r="A54" s="2"/>
      <c r="B54" s="8"/>
      <c r="C54" s="4">
        <v>3</v>
      </c>
      <c r="D54" s="5">
        <v>2.9</v>
      </c>
      <c r="E54" s="5">
        <v>1.7</v>
      </c>
      <c r="F54" s="5">
        <v>2.9000000000000001E-2</v>
      </c>
      <c r="G54" s="5">
        <v>8.9049999999999994</v>
      </c>
      <c r="H54" s="5">
        <v>1.3380000000000001</v>
      </c>
      <c r="I54" s="5"/>
    </row>
    <row r="55" spans="1:9" x14ac:dyDescent="0.25">
      <c r="A55" s="2"/>
      <c r="B55" s="8"/>
      <c r="C55" s="4">
        <v>3</v>
      </c>
      <c r="D55" s="5">
        <v>3</v>
      </c>
      <c r="E55" s="5">
        <v>1.7</v>
      </c>
      <c r="F55" s="5">
        <v>2.9499999999999998E-2</v>
      </c>
      <c r="G55" s="5">
        <v>9.173</v>
      </c>
      <c r="H55" s="5">
        <v>1.07</v>
      </c>
      <c r="I55" s="5"/>
    </row>
    <row r="56" spans="1:9" x14ac:dyDescent="0.25">
      <c r="A56" s="2"/>
      <c r="B56" s="8"/>
      <c r="C56" s="4">
        <v>3</v>
      </c>
      <c r="D56" s="5">
        <v>3</v>
      </c>
      <c r="E56" s="5">
        <v>1.7</v>
      </c>
      <c r="F56" s="5">
        <v>2.9899999999999999E-2</v>
      </c>
      <c r="G56" s="5">
        <v>9.1289999999999996</v>
      </c>
      <c r="H56" s="5">
        <v>0.88</v>
      </c>
      <c r="I56" s="5"/>
    </row>
    <row r="57" spans="1:9" x14ac:dyDescent="0.25">
      <c r="A57" s="2">
        <v>20160906</v>
      </c>
      <c r="B57" s="8">
        <v>35</v>
      </c>
      <c r="C57" s="4">
        <v>1</v>
      </c>
      <c r="D57" s="5">
        <v>4.8</v>
      </c>
      <c r="E57" s="5">
        <v>2.9</v>
      </c>
      <c r="F57" s="5">
        <v>2.7799999999999998E-2</v>
      </c>
      <c r="G57" s="5">
        <v>6.3940000000000001</v>
      </c>
      <c r="H57" s="5">
        <v>1.196</v>
      </c>
      <c r="I57" s="5">
        <f t="shared" ref="I57:I111" si="2">GEOMEAN(D57:D65)</f>
        <v>5.1088129580494668</v>
      </c>
    </row>
    <row r="58" spans="1:9" x14ac:dyDescent="0.25">
      <c r="A58" s="1"/>
      <c r="B58" s="8"/>
      <c r="C58" s="4">
        <v>1</v>
      </c>
      <c r="D58" s="5">
        <v>5.0999999999999996</v>
      </c>
      <c r="E58" s="5">
        <v>2.9</v>
      </c>
      <c r="F58" s="5">
        <v>2.9700000000000001E-2</v>
      </c>
      <c r="G58" s="5">
        <v>6.798</v>
      </c>
      <c r="H58" s="5">
        <v>0.98299999999999998</v>
      </c>
      <c r="I58" s="5"/>
    </row>
    <row r="59" spans="1:9" x14ac:dyDescent="0.25">
      <c r="A59" s="1"/>
      <c r="B59" s="8"/>
      <c r="C59" s="4">
        <v>1</v>
      </c>
      <c r="D59" s="5">
        <v>5</v>
      </c>
      <c r="E59" s="5">
        <v>3</v>
      </c>
      <c r="F59" s="5">
        <v>2.7900000000000001E-2</v>
      </c>
      <c r="G59" s="5">
        <v>6.55</v>
      </c>
      <c r="H59" s="5">
        <v>0.92</v>
      </c>
      <c r="I59" s="5"/>
    </row>
    <row r="60" spans="1:9" x14ac:dyDescent="0.25">
      <c r="A60" s="1"/>
      <c r="B60" s="8"/>
      <c r="C60" s="4">
        <v>2</v>
      </c>
      <c r="D60" s="5">
        <v>5.0999999999999996</v>
      </c>
      <c r="E60" s="5">
        <v>2.9</v>
      </c>
      <c r="F60" s="5">
        <v>2.93E-2</v>
      </c>
      <c r="G60" s="5">
        <v>6.4610000000000003</v>
      </c>
      <c r="H60" s="5">
        <v>0.77400000000000002</v>
      </c>
      <c r="I60" s="5"/>
    </row>
    <row r="61" spans="1:9" x14ac:dyDescent="0.25">
      <c r="A61" s="1"/>
      <c r="B61" s="8"/>
      <c r="C61" s="4">
        <v>2</v>
      </c>
      <c r="D61" s="5">
        <v>5.3</v>
      </c>
      <c r="E61" s="5">
        <v>3</v>
      </c>
      <c r="F61" s="5">
        <v>2.92E-2</v>
      </c>
      <c r="G61" s="5">
        <v>6.6840000000000002</v>
      </c>
      <c r="H61" s="5">
        <v>0.88800000000000001</v>
      </c>
      <c r="I61" s="5"/>
    </row>
    <row r="62" spans="1:9" x14ac:dyDescent="0.25">
      <c r="A62" s="1"/>
      <c r="B62" s="8"/>
      <c r="C62" s="4">
        <v>2</v>
      </c>
      <c r="D62" s="5">
        <v>5.2</v>
      </c>
      <c r="E62" s="5">
        <v>2.9</v>
      </c>
      <c r="F62" s="5">
        <v>2.9499999999999998E-2</v>
      </c>
      <c r="G62" s="5">
        <v>6.5890000000000004</v>
      </c>
      <c r="H62" s="5">
        <v>1.0509999999999999</v>
      </c>
      <c r="I62" s="5"/>
    </row>
    <row r="63" spans="1:9" x14ac:dyDescent="0.25">
      <c r="A63" s="1"/>
      <c r="B63" s="8"/>
      <c r="C63" s="4">
        <v>3</v>
      </c>
      <c r="D63" s="5">
        <v>5</v>
      </c>
      <c r="E63" s="5">
        <v>3</v>
      </c>
      <c r="F63" s="5">
        <v>2.7799999999999998E-2</v>
      </c>
      <c r="G63" s="5">
        <v>6.3310000000000004</v>
      </c>
      <c r="H63" s="5">
        <v>0.94699999999999995</v>
      </c>
      <c r="I63" s="5"/>
    </row>
    <row r="64" spans="1:9" x14ac:dyDescent="0.25">
      <c r="A64" s="1"/>
      <c r="B64" s="8"/>
      <c r="C64" s="4">
        <v>3</v>
      </c>
      <c r="D64" s="5">
        <v>5.3</v>
      </c>
      <c r="E64" s="5">
        <v>3</v>
      </c>
      <c r="F64" s="5">
        <v>2.92E-2</v>
      </c>
      <c r="G64" s="5">
        <v>6.68</v>
      </c>
      <c r="H64" s="5">
        <v>1.0820000000000001</v>
      </c>
      <c r="I64" s="5"/>
    </row>
    <row r="65" spans="1:9" x14ac:dyDescent="0.25">
      <c r="A65" s="1"/>
      <c r="B65" s="8"/>
      <c r="C65" s="4">
        <v>3</v>
      </c>
      <c r="D65" s="5">
        <v>5.2</v>
      </c>
      <c r="E65" s="5">
        <v>3</v>
      </c>
      <c r="F65" s="5">
        <v>2.87E-2</v>
      </c>
      <c r="G65" s="5">
        <v>6.5940000000000003</v>
      </c>
      <c r="H65" s="5">
        <v>0.90800000000000003</v>
      </c>
      <c r="I65" s="5"/>
    </row>
    <row r="66" spans="1:9" x14ac:dyDescent="0.25">
      <c r="A66" s="2">
        <v>20160913</v>
      </c>
      <c r="B66" s="8">
        <v>42</v>
      </c>
      <c r="C66" s="4">
        <v>1</v>
      </c>
      <c r="D66" s="5">
        <v>6.1</v>
      </c>
      <c r="E66" s="5">
        <v>3.9</v>
      </c>
      <c r="F66" s="5">
        <v>2.6200000000000001E-2</v>
      </c>
      <c r="G66" s="5">
        <v>7.3090000000000002</v>
      </c>
      <c r="H66" s="5">
        <v>0.84499999999999997</v>
      </c>
      <c r="I66" s="5">
        <f t="shared" ref="I66" si="3">GEOMEAN(D66:D74)</f>
        <v>6.6102963452743406</v>
      </c>
    </row>
    <row r="67" spans="1:9" x14ac:dyDescent="0.25">
      <c r="A67" s="2"/>
      <c r="B67" s="8"/>
      <c r="C67" s="4">
        <v>1</v>
      </c>
      <c r="D67" s="5">
        <v>6.2</v>
      </c>
      <c r="E67" s="5">
        <v>3.9</v>
      </c>
      <c r="F67" s="5">
        <v>2.6499999999999999E-2</v>
      </c>
      <c r="G67" s="5">
        <v>7.5019999999999998</v>
      </c>
      <c r="H67" s="5">
        <v>1.0129999999999999</v>
      </c>
      <c r="I67" s="5"/>
    </row>
    <row r="68" spans="1:9" x14ac:dyDescent="0.25">
      <c r="A68" s="2"/>
      <c r="B68" s="8"/>
      <c r="C68" s="4">
        <v>1</v>
      </c>
      <c r="D68" s="5">
        <v>7.2</v>
      </c>
      <c r="E68" s="5">
        <v>4.2</v>
      </c>
      <c r="F68" s="5">
        <v>2.8299999999999999E-2</v>
      </c>
      <c r="G68" s="5">
        <v>8.66</v>
      </c>
      <c r="H68" s="5">
        <v>0.80400000000000005</v>
      </c>
      <c r="I68" s="5"/>
    </row>
    <row r="69" spans="1:9" x14ac:dyDescent="0.25">
      <c r="A69" s="2"/>
      <c r="B69" s="8"/>
      <c r="C69" s="4">
        <v>2</v>
      </c>
      <c r="D69" s="5">
        <v>6.7</v>
      </c>
      <c r="E69" s="5">
        <v>4.2</v>
      </c>
      <c r="F69" s="5">
        <v>2.6800000000000001E-2</v>
      </c>
      <c r="G69" s="5">
        <v>8.1940000000000008</v>
      </c>
      <c r="H69" s="5">
        <v>0.83399999999999996</v>
      </c>
      <c r="I69" s="5"/>
    </row>
    <row r="70" spans="1:9" x14ac:dyDescent="0.25">
      <c r="A70" s="2"/>
      <c r="B70" s="8"/>
      <c r="C70" s="4">
        <v>2</v>
      </c>
      <c r="D70" s="5">
        <v>6.5</v>
      </c>
      <c r="E70" s="5">
        <v>4.0999999999999996</v>
      </c>
      <c r="F70" s="5">
        <v>2.6599999999999999E-2</v>
      </c>
      <c r="G70" s="5">
        <v>7.9370000000000003</v>
      </c>
      <c r="H70" s="5">
        <v>0.86599999999999999</v>
      </c>
      <c r="I70" s="5"/>
    </row>
    <row r="71" spans="1:9" x14ac:dyDescent="0.25">
      <c r="A71" s="2"/>
      <c r="B71" s="8"/>
      <c r="C71" s="4">
        <v>2</v>
      </c>
      <c r="D71" s="5">
        <v>6.1</v>
      </c>
      <c r="E71" s="5">
        <v>4</v>
      </c>
      <c r="F71" s="5">
        <v>2.5399999999999999E-2</v>
      </c>
      <c r="G71" s="5">
        <v>7.47</v>
      </c>
      <c r="H71" s="5">
        <v>0.96899999999999997</v>
      </c>
      <c r="I71" s="5"/>
    </row>
    <row r="72" spans="1:9" x14ac:dyDescent="0.25">
      <c r="A72" s="2"/>
      <c r="B72" s="8"/>
      <c r="C72" s="4">
        <v>3</v>
      </c>
      <c r="D72" s="5">
        <v>6.9</v>
      </c>
      <c r="E72" s="5">
        <v>4.3</v>
      </c>
      <c r="F72" s="5">
        <v>2.6700000000000002E-2</v>
      </c>
      <c r="G72" s="5">
        <v>8.4860000000000007</v>
      </c>
      <c r="H72" s="5">
        <v>1.107</v>
      </c>
      <c r="I72" s="5"/>
    </row>
    <row r="73" spans="1:9" x14ac:dyDescent="0.25">
      <c r="A73" s="2"/>
      <c r="B73" s="8"/>
      <c r="C73" s="4">
        <v>3</v>
      </c>
      <c r="D73" s="5">
        <v>6.8</v>
      </c>
      <c r="E73" s="5">
        <v>4.2</v>
      </c>
      <c r="F73" s="5">
        <v>2.7099999999999999E-2</v>
      </c>
      <c r="G73" s="5">
        <v>8.4009999999999998</v>
      </c>
      <c r="H73" s="5">
        <v>0.874</v>
      </c>
      <c r="I73" s="5"/>
    </row>
    <row r="74" spans="1:9" x14ac:dyDescent="0.25">
      <c r="A74" s="2"/>
      <c r="B74" s="8"/>
      <c r="C74" s="4">
        <v>3</v>
      </c>
      <c r="D74" s="5">
        <v>7.1</v>
      </c>
      <c r="E74" s="5">
        <v>4.2</v>
      </c>
      <c r="F74" s="5">
        <v>2.7900000000000001E-2</v>
      </c>
      <c r="G74" s="5">
        <v>8.6959999999999997</v>
      </c>
      <c r="H74" s="5">
        <v>0.997</v>
      </c>
      <c r="I74" s="5"/>
    </row>
    <row r="75" spans="1:9" x14ac:dyDescent="0.25">
      <c r="A75" s="2">
        <v>20160919</v>
      </c>
      <c r="B75" s="8">
        <v>48</v>
      </c>
      <c r="C75" s="4">
        <v>1</v>
      </c>
      <c r="D75" s="5">
        <v>8.3000000000000007</v>
      </c>
      <c r="E75" s="5">
        <v>4.9000000000000004</v>
      </c>
      <c r="F75" s="5">
        <v>2.8000000000000001E-2</v>
      </c>
      <c r="G75" s="5">
        <v>9.4329999999999998</v>
      </c>
      <c r="H75" s="5">
        <v>0.876</v>
      </c>
      <c r="I75" s="5">
        <f t="shared" si="2"/>
        <v>8.5191330988826426</v>
      </c>
    </row>
    <row r="76" spans="1:9" x14ac:dyDescent="0.25">
      <c r="A76" s="1"/>
      <c r="B76" s="8"/>
      <c r="C76" s="4">
        <v>1</v>
      </c>
      <c r="D76" s="5">
        <v>8.1999999999999993</v>
      </c>
      <c r="E76" s="5">
        <v>4.8</v>
      </c>
      <c r="F76" s="5">
        <v>2.8299999999999999E-2</v>
      </c>
      <c r="G76" s="5">
        <v>9.3190000000000008</v>
      </c>
      <c r="H76" s="5">
        <v>1.0629999999999999</v>
      </c>
      <c r="I76" s="5"/>
    </row>
    <row r="77" spans="1:9" x14ac:dyDescent="0.25">
      <c r="A77" s="1"/>
      <c r="B77" s="8"/>
      <c r="C77" s="4">
        <v>1</v>
      </c>
      <c r="D77" s="5">
        <v>8.4</v>
      </c>
      <c r="E77" s="5">
        <v>4.9000000000000004</v>
      </c>
      <c r="F77" s="5">
        <v>2.8299999999999999E-2</v>
      </c>
      <c r="G77" s="5">
        <v>9.57</v>
      </c>
      <c r="H77" s="5">
        <v>0.91400000000000003</v>
      </c>
      <c r="I77" s="5"/>
    </row>
    <row r="78" spans="1:9" x14ac:dyDescent="0.25">
      <c r="A78" s="1"/>
      <c r="B78" s="8"/>
      <c r="C78" s="4">
        <v>2</v>
      </c>
      <c r="D78" s="5">
        <v>8.3000000000000007</v>
      </c>
      <c r="E78" s="5">
        <v>5</v>
      </c>
      <c r="F78" s="5">
        <v>2.7900000000000001E-2</v>
      </c>
      <c r="G78" s="5">
        <v>9.6880000000000006</v>
      </c>
      <c r="H78" s="5">
        <v>0.97599999999999998</v>
      </c>
      <c r="I78" s="5"/>
    </row>
    <row r="79" spans="1:9" x14ac:dyDescent="0.25">
      <c r="A79" s="1"/>
      <c r="B79" s="8"/>
      <c r="C79" s="4">
        <v>2</v>
      </c>
      <c r="D79" s="5">
        <v>8.6999999999999993</v>
      </c>
      <c r="E79" s="5">
        <v>5.0999999999999996</v>
      </c>
      <c r="F79" s="5">
        <v>2.86E-2</v>
      </c>
      <c r="G79" s="5">
        <v>10.135999999999999</v>
      </c>
      <c r="H79" s="5">
        <v>0.89600000000000002</v>
      </c>
      <c r="I79" s="5"/>
    </row>
    <row r="80" spans="1:9" x14ac:dyDescent="0.25">
      <c r="A80" s="1"/>
      <c r="B80" s="8"/>
      <c r="C80" s="4">
        <v>2</v>
      </c>
      <c r="D80" s="5">
        <v>8.5</v>
      </c>
      <c r="E80" s="5">
        <v>5</v>
      </c>
      <c r="F80" s="5">
        <v>2.8400000000000002E-2</v>
      </c>
      <c r="G80" s="5">
        <v>9.8510000000000009</v>
      </c>
      <c r="H80" s="5">
        <v>1.052</v>
      </c>
      <c r="I80" s="5"/>
    </row>
    <row r="81" spans="1:9" x14ac:dyDescent="0.25">
      <c r="A81" s="1"/>
      <c r="B81" s="8"/>
      <c r="C81" s="4">
        <v>3</v>
      </c>
      <c r="D81" s="5">
        <v>8.6</v>
      </c>
      <c r="E81" s="5">
        <v>5.2</v>
      </c>
      <c r="F81" s="5">
        <v>2.7799999999999998E-2</v>
      </c>
      <c r="G81" s="5">
        <v>9.6999999999999993</v>
      </c>
      <c r="H81" s="5">
        <v>1.0169999999999999</v>
      </c>
      <c r="I81" s="5"/>
    </row>
    <row r="82" spans="1:9" x14ac:dyDescent="0.25">
      <c r="A82" s="1"/>
      <c r="B82" s="8"/>
      <c r="C82" s="4">
        <v>3</v>
      </c>
      <c r="D82" s="5">
        <v>8.9</v>
      </c>
      <c r="E82" s="5">
        <v>5.4</v>
      </c>
      <c r="F82" s="5">
        <v>2.7900000000000001E-2</v>
      </c>
      <c r="G82" s="5">
        <v>10.050000000000001</v>
      </c>
      <c r="H82" s="5">
        <v>0.84499999999999997</v>
      </c>
      <c r="I82" s="5"/>
    </row>
    <row r="83" spans="1:9" x14ac:dyDescent="0.25">
      <c r="A83" s="1"/>
      <c r="B83" s="8"/>
      <c r="C83" s="4">
        <v>3</v>
      </c>
      <c r="D83" s="5">
        <v>8.8000000000000007</v>
      </c>
      <c r="E83" s="5">
        <v>5.2</v>
      </c>
      <c r="F83" s="5">
        <v>2.81E-2</v>
      </c>
      <c r="G83" s="5">
        <v>9.8789999999999996</v>
      </c>
      <c r="H83" s="5">
        <v>0.78500000000000003</v>
      </c>
      <c r="I83" s="5"/>
    </row>
    <row r="84" spans="1:9" x14ac:dyDescent="0.25">
      <c r="A84" s="2">
        <v>20160927</v>
      </c>
      <c r="B84" s="8">
        <v>56</v>
      </c>
      <c r="C84" s="4">
        <v>1</v>
      </c>
      <c r="D84" s="5">
        <v>10.4</v>
      </c>
      <c r="E84" s="5">
        <v>6.1</v>
      </c>
      <c r="F84" s="5">
        <v>2.8400000000000002E-2</v>
      </c>
      <c r="G84" s="5">
        <v>11.009</v>
      </c>
      <c r="H84" s="5">
        <v>0.95</v>
      </c>
      <c r="I84" s="5">
        <f t="shared" ref="I84" si="4">GEOMEAN(D84:D92)</f>
        <v>10.904668323856573</v>
      </c>
    </row>
    <row r="85" spans="1:9" x14ac:dyDescent="0.25">
      <c r="A85" s="1"/>
      <c r="B85" s="8"/>
      <c r="C85" s="4">
        <v>1</v>
      </c>
      <c r="D85" s="5">
        <v>10.5</v>
      </c>
      <c r="E85" s="5">
        <v>6.2</v>
      </c>
      <c r="F85" s="5">
        <v>2.81E-2</v>
      </c>
      <c r="G85" s="5">
        <v>11.105</v>
      </c>
      <c r="H85" s="5">
        <v>0.90600000000000003</v>
      </c>
      <c r="I85" s="5"/>
    </row>
    <row r="86" spans="1:9" x14ac:dyDescent="0.25">
      <c r="A86" s="1"/>
      <c r="B86" s="8"/>
      <c r="C86" s="4">
        <v>1</v>
      </c>
      <c r="D86" s="5">
        <v>10.9</v>
      </c>
      <c r="E86" s="5">
        <v>6.4</v>
      </c>
      <c r="F86" s="5">
        <v>2.86E-2</v>
      </c>
      <c r="G86" s="5">
        <v>11.554</v>
      </c>
      <c r="H86" s="5">
        <v>0.753</v>
      </c>
      <c r="I86" s="5"/>
    </row>
    <row r="87" spans="1:9" x14ac:dyDescent="0.25">
      <c r="A87" s="1"/>
      <c r="B87" s="8"/>
      <c r="C87" s="4">
        <v>2</v>
      </c>
      <c r="D87" s="5">
        <v>10.9</v>
      </c>
      <c r="E87" s="5">
        <v>6.5</v>
      </c>
      <c r="F87" s="5">
        <v>2.81E-2</v>
      </c>
      <c r="G87" s="5">
        <v>11.493</v>
      </c>
      <c r="H87" s="5">
        <v>0.97</v>
      </c>
      <c r="I87" s="5"/>
    </row>
    <row r="88" spans="1:9" x14ac:dyDescent="0.25">
      <c r="A88" s="1"/>
      <c r="B88" s="8"/>
      <c r="C88" s="4">
        <v>2</v>
      </c>
      <c r="D88" s="5">
        <v>10.9</v>
      </c>
      <c r="E88" s="5">
        <v>6.4</v>
      </c>
      <c r="F88" s="5">
        <v>2.8500000000000001E-2</v>
      </c>
      <c r="G88" s="5">
        <v>11.452</v>
      </c>
      <c r="H88" s="5">
        <v>0.97399999999999998</v>
      </c>
      <c r="I88" s="5"/>
    </row>
    <row r="89" spans="1:9" x14ac:dyDescent="0.25">
      <c r="A89" s="1"/>
      <c r="B89" s="8"/>
      <c r="C89" s="4">
        <v>2</v>
      </c>
      <c r="D89" s="5">
        <v>10.5</v>
      </c>
      <c r="E89" s="5">
        <v>6.2</v>
      </c>
      <c r="F89" s="5">
        <v>2.81E-2</v>
      </c>
      <c r="G89" s="5">
        <v>11.089</v>
      </c>
      <c r="H89" s="5">
        <v>0.88700000000000001</v>
      </c>
      <c r="I89" s="5"/>
    </row>
    <row r="90" spans="1:9" x14ac:dyDescent="0.25">
      <c r="A90" s="1"/>
      <c r="B90" s="8"/>
      <c r="C90" s="4">
        <v>3</v>
      </c>
      <c r="D90" s="5">
        <v>11.2</v>
      </c>
      <c r="E90" s="5">
        <v>6.6</v>
      </c>
      <c r="F90" s="5">
        <v>2.8000000000000001E-2</v>
      </c>
      <c r="G90" s="5">
        <v>11.398999999999999</v>
      </c>
      <c r="H90" s="5">
        <v>1.0409999999999999</v>
      </c>
      <c r="I90" s="5"/>
    </row>
    <row r="91" spans="1:9" x14ac:dyDescent="0.25">
      <c r="A91" s="1"/>
      <c r="B91" s="8"/>
      <c r="C91" s="4">
        <v>3</v>
      </c>
      <c r="D91" s="5">
        <v>11.5</v>
      </c>
      <c r="E91" s="5">
        <v>6.8</v>
      </c>
      <c r="F91" s="5">
        <v>2.8400000000000002E-2</v>
      </c>
      <c r="G91" s="5">
        <v>11.769</v>
      </c>
      <c r="H91" s="5">
        <v>0.96399999999999997</v>
      </c>
      <c r="I91" s="5"/>
    </row>
    <row r="92" spans="1:9" x14ac:dyDescent="0.25">
      <c r="A92" s="1"/>
      <c r="B92" s="8"/>
      <c r="C92" s="4">
        <v>3</v>
      </c>
      <c r="D92" s="5">
        <v>11.4</v>
      </c>
      <c r="E92" s="5">
        <v>6.6</v>
      </c>
      <c r="F92" s="5">
        <v>2.8799999999999999E-2</v>
      </c>
      <c r="G92" s="5">
        <v>11.686999999999999</v>
      </c>
      <c r="H92" s="5">
        <v>1.0820000000000001</v>
      </c>
      <c r="I92" s="5"/>
    </row>
    <row r="93" spans="1:9" x14ac:dyDescent="0.25">
      <c r="A93" s="2">
        <v>20161005</v>
      </c>
      <c r="B93" s="8">
        <v>64</v>
      </c>
      <c r="C93" s="4">
        <v>1</v>
      </c>
      <c r="D93" s="5">
        <v>13.1</v>
      </c>
      <c r="E93" s="5">
        <v>7.7</v>
      </c>
      <c r="F93" s="5">
        <v>2.8199999999999999E-2</v>
      </c>
      <c r="G93" s="5">
        <v>12.035</v>
      </c>
      <c r="H93" s="5">
        <v>1.109</v>
      </c>
      <c r="I93" s="5">
        <f t="shared" si="2"/>
        <v>14.387759706790586</v>
      </c>
    </row>
    <row r="94" spans="1:9" x14ac:dyDescent="0.25">
      <c r="A94" s="1"/>
      <c r="B94" s="8"/>
      <c r="C94" s="4">
        <v>1</v>
      </c>
      <c r="D94" s="5">
        <v>13.1</v>
      </c>
      <c r="E94" s="5">
        <v>7.7</v>
      </c>
      <c r="F94" s="5">
        <v>2.8500000000000001E-2</v>
      </c>
      <c r="G94" s="5">
        <v>12.073</v>
      </c>
      <c r="H94" s="5">
        <v>0.92800000000000005</v>
      </c>
      <c r="I94" s="5"/>
    </row>
    <row r="95" spans="1:9" x14ac:dyDescent="0.25">
      <c r="A95" s="1"/>
      <c r="B95" s="8"/>
      <c r="C95" s="4">
        <v>1</v>
      </c>
      <c r="D95" s="5">
        <v>13.9</v>
      </c>
      <c r="E95" s="5">
        <v>8.1999999999999993</v>
      </c>
      <c r="F95" s="5">
        <v>2.8400000000000002E-2</v>
      </c>
      <c r="G95" s="5">
        <v>12.808</v>
      </c>
      <c r="H95" s="5">
        <v>1.0109999999999999</v>
      </c>
      <c r="I95" s="5"/>
    </row>
    <row r="96" spans="1:9" x14ac:dyDescent="0.25">
      <c r="A96" s="1"/>
      <c r="B96" s="8"/>
      <c r="C96" s="4">
        <v>2</v>
      </c>
      <c r="D96" s="5">
        <v>14.4</v>
      </c>
      <c r="E96" s="5">
        <v>8.3000000000000007</v>
      </c>
      <c r="F96" s="5">
        <v>2.87E-2</v>
      </c>
      <c r="G96" s="5">
        <v>13.227</v>
      </c>
      <c r="H96" s="5">
        <v>0.95599999999999996</v>
      </c>
      <c r="I96" s="5"/>
    </row>
    <row r="97" spans="1:12" x14ac:dyDescent="0.25">
      <c r="A97" s="1"/>
      <c r="B97" s="8"/>
      <c r="C97" s="4">
        <v>2</v>
      </c>
      <c r="D97" s="5">
        <v>15.1</v>
      </c>
      <c r="E97" s="5">
        <v>8.3000000000000007</v>
      </c>
      <c r="F97" s="5">
        <v>3.04E-2</v>
      </c>
      <c r="G97" s="5">
        <v>13.932</v>
      </c>
      <c r="H97" s="5">
        <v>0.92700000000000005</v>
      </c>
      <c r="I97" s="5"/>
    </row>
    <row r="98" spans="1:12" x14ac:dyDescent="0.25">
      <c r="A98" s="1"/>
      <c r="B98" s="8"/>
      <c r="C98" s="4">
        <v>2</v>
      </c>
      <c r="D98" s="5">
        <v>13.6</v>
      </c>
      <c r="E98" s="5">
        <v>8</v>
      </c>
      <c r="F98" s="5">
        <v>2.8400000000000002E-2</v>
      </c>
      <c r="G98" s="5">
        <v>12.561999999999999</v>
      </c>
      <c r="H98" s="5">
        <v>0.90900000000000003</v>
      </c>
      <c r="I98" s="5"/>
    </row>
    <row r="99" spans="1:12" x14ac:dyDescent="0.25">
      <c r="A99" s="1"/>
      <c r="B99" s="8"/>
      <c r="C99" s="4">
        <v>3</v>
      </c>
      <c r="D99" s="5">
        <v>16</v>
      </c>
      <c r="E99" s="5">
        <v>9.1</v>
      </c>
      <c r="F99" s="5">
        <v>2.92E-2</v>
      </c>
      <c r="G99" s="5">
        <v>13.974</v>
      </c>
      <c r="H99" s="5">
        <v>0.80100000000000005</v>
      </c>
      <c r="I99" s="5"/>
    </row>
    <row r="100" spans="1:12" x14ac:dyDescent="0.25">
      <c r="A100" s="1"/>
      <c r="B100" s="8"/>
      <c r="C100" s="4">
        <v>3</v>
      </c>
      <c r="D100" s="5">
        <v>15.3</v>
      </c>
      <c r="E100" s="5">
        <v>8.6</v>
      </c>
      <c r="F100" s="5">
        <v>2.9600000000000001E-2</v>
      </c>
      <c r="G100" s="5">
        <v>13.377000000000001</v>
      </c>
      <c r="H100" s="5">
        <v>0.78700000000000003</v>
      </c>
      <c r="I100" s="5"/>
    </row>
    <row r="101" spans="1:12" x14ac:dyDescent="0.25">
      <c r="A101" s="1"/>
      <c r="B101" s="8"/>
      <c r="C101" s="4">
        <v>3</v>
      </c>
      <c r="D101" s="5">
        <v>15.3</v>
      </c>
      <c r="E101" s="5">
        <v>8.5</v>
      </c>
      <c r="F101" s="5">
        <v>0.03</v>
      </c>
      <c r="G101" s="5">
        <v>13.359</v>
      </c>
      <c r="H101" s="5">
        <v>0.90200000000000002</v>
      </c>
      <c r="I101" s="5"/>
    </row>
    <row r="102" spans="1:12" x14ac:dyDescent="0.25">
      <c r="A102" s="2">
        <v>20161027</v>
      </c>
      <c r="B102" s="8">
        <v>86</v>
      </c>
      <c r="C102" s="3">
        <v>1</v>
      </c>
      <c r="D102" s="5">
        <v>25.1</v>
      </c>
      <c r="E102" s="5">
        <v>14.6</v>
      </c>
      <c r="F102" s="5">
        <v>2.8500000000000001E-2</v>
      </c>
      <c r="G102" s="5">
        <v>17.425000000000001</v>
      </c>
      <c r="H102" s="5">
        <v>0.96299999999999997</v>
      </c>
      <c r="I102" s="5">
        <f t="shared" ref="I102" si="5">GEOMEAN(D102:D110)</f>
        <v>25.652036545598097</v>
      </c>
      <c r="L102" t="s">
        <v>12</v>
      </c>
    </row>
    <row r="103" spans="1:12" x14ac:dyDescent="0.25">
      <c r="A103" s="1"/>
      <c r="B103" s="8"/>
      <c r="C103" s="3">
        <v>1</v>
      </c>
      <c r="D103" s="5">
        <v>25</v>
      </c>
      <c r="E103" s="5">
        <v>14.9</v>
      </c>
      <c r="F103" s="5">
        <v>2.8000000000000001E-2</v>
      </c>
      <c r="G103" s="5">
        <v>17.375</v>
      </c>
      <c r="H103" s="5">
        <v>0.92500000000000004</v>
      </c>
      <c r="I103" s="5"/>
      <c r="L103" t="s">
        <v>13</v>
      </c>
    </row>
    <row r="104" spans="1:12" x14ac:dyDescent="0.25">
      <c r="A104" s="1"/>
      <c r="B104" s="8"/>
      <c r="C104" s="3">
        <v>1</v>
      </c>
      <c r="D104" s="5">
        <v>25.3</v>
      </c>
      <c r="E104" s="5">
        <v>14.7</v>
      </c>
      <c r="F104" s="5">
        <v>2.86E-2</v>
      </c>
      <c r="G104" s="5">
        <v>17.553000000000001</v>
      </c>
      <c r="H104" s="5">
        <v>0.85899999999999999</v>
      </c>
      <c r="I104" s="5"/>
    </row>
    <row r="105" spans="1:12" x14ac:dyDescent="0.25">
      <c r="A105" s="1"/>
      <c r="B105" s="8"/>
      <c r="C105" s="3">
        <v>2</v>
      </c>
      <c r="D105" s="5">
        <v>26</v>
      </c>
      <c r="E105" s="5">
        <v>14.9</v>
      </c>
      <c r="F105" s="5">
        <v>2.9100000000000001E-2</v>
      </c>
      <c r="G105" s="5">
        <v>17.681000000000001</v>
      </c>
      <c r="H105" s="5">
        <v>0.92200000000000004</v>
      </c>
      <c r="I105" s="5"/>
    </row>
    <row r="106" spans="1:12" x14ac:dyDescent="0.25">
      <c r="A106" s="1"/>
      <c r="B106" s="8"/>
      <c r="C106" s="3">
        <v>2</v>
      </c>
      <c r="D106" s="5">
        <v>25.7</v>
      </c>
      <c r="E106" s="5">
        <v>15</v>
      </c>
      <c r="F106" s="5">
        <v>2.86E-2</v>
      </c>
      <c r="G106" s="5">
        <v>17.48</v>
      </c>
      <c r="H106" s="5">
        <v>1.024</v>
      </c>
      <c r="I106" s="5"/>
    </row>
    <row r="107" spans="1:12" x14ac:dyDescent="0.25">
      <c r="A107" s="1"/>
      <c r="B107" s="8"/>
      <c r="C107" s="3">
        <v>2</v>
      </c>
      <c r="D107" s="5">
        <v>25.6</v>
      </c>
      <c r="E107" s="5">
        <v>14.9</v>
      </c>
      <c r="F107" s="5">
        <v>2.86E-2</v>
      </c>
      <c r="G107" s="5">
        <v>17.399999999999999</v>
      </c>
      <c r="H107" s="5">
        <v>0.79600000000000004</v>
      </c>
      <c r="I107" s="5"/>
    </row>
    <row r="108" spans="1:12" x14ac:dyDescent="0.25">
      <c r="A108" s="1"/>
      <c r="B108" s="8"/>
      <c r="C108" s="3">
        <v>3</v>
      </c>
      <c r="D108" s="5">
        <v>26.3</v>
      </c>
      <c r="E108" s="5">
        <v>15.4</v>
      </c>
      <c r="F108" s="5">
        <v>2.8400000000000002E-2</v>
      </c>
      <c r="G108" s="5">
        <v>17.891999999999999</v>
      </c>
      <c r="H108" s="5">
        <v>0.86799999999999999</v>
      </c>
      <c r="I108" s="5"/>
    </row>
    <row r="109" spans="1:12" x14ac:dyDescent="0.25">
      <c r="A109" s="1"/>
      <c r="B109" s="8"/>
      <c r="C109" s="3">
        <v>3</v>
      </c>
      <c r="D109" s="5">
        <v>25.8</v>
      </c>
      <c r="E109" s="5">
        <v>15.4</v>
      </c>
      <c r="F109" s="5">
        <v>2.7900000000000001E-2</v>
      </c>
      <c r="G109" s="5">
        <v>17.602</v>
      </c>
      <c r="H109" s="5">
        <v>0.78800000000000003</v>
      </c>
      <c r="I109" s="5"/>
    </row>
    <row r="110" spans="1:12" x14ac:dyDescent="0.25">
      <c r="A110" s="1"/>
      <c r="B110" s="8"/>
      <c r="C110" s="3">
        <v>3</v>
      </c>
      <c r="D110" s="5">
        <v>26.1</v>
      </c>
      <c r="E110" s="5">
        <v>15.3</v>
      </c>
      <c r="F110" s="5">
        <v>2.8500000000000001E-2</v>
      </c>
      <c r="G110" s="5">
        <v>17.812999999999999</v>
      </c>
      <c r="H110" s="5">
        <v>0.99199999999999999</v>
      </c>
      <c r="I110" s="5"/>
    </row>
    <row r="111" spans="1:12" x14ac:dyDescent="0.25">
      <c r="A111" s="2">
        <v>20161108</v>
      </c>
      <c r="B111" s="8">
        <v>98</v>
      </c>
      <c r="C111" s="3">
        <v>1</v>
      </c>
      <c r="D111" s="5">
        <v>36</v>
      </c>
      <c r="E111" s="5">
        <v>20.9</v>
      </c>
      <c r="F111" s="5">
        <v>2.87E-2</v>
      </c>
      <c r="G111" s="5">
        <v>20.259</v>
      </c>
      <c r="H111" s="5">
        <v>0.81799999999999995</v>
      </c>
      <c r="I111" s="5">
        <f t="shared" si="2"/>
        <v>36.292352175334003</v>
      </c>
    </row>
    <row r="112" spans="1:12" x14ac:dyDescent="0.25">
      <c r="A112" s="1"/>
      <c r="B112" s="8"/>
      <c r="C112" s="3">
        <v>1</v>
      </c>
      <c r="D112" s="5">
        <v>35.4</v>
      </c>
      <c r="E112" s="5">
        <v>20.6</v>
      </c>
      <c r="F112" s="5">
        <v>2.87E-2</v>
      </c>
      <c r="G112" s="5">
        <v>19.937000000000001</v>
      </c>
      <c r="H112" s="5">
        <v>0.97099999999999997</v>
      </c>
      <c r="I112" s="5"/>
    </row>
    <row r="113" spans="1:9" x14ac:dyDescent="0.25">
      <c r="A113" s="1"/>
      <c r="B113" s="8"/>
      <c r="C113" s="3">
        <v>1</v>
      </c>
      <c r="D113" s="5">
        <v>35.700000000000003</v>
      </c>
      <c r="E113" s="5">
        <v>20.7</v>
      </c>
      <c r="F113" s="5">
        <v>2.8799999999999999E-2</v>
      </c>
      <c r="G113" s="5">
        <v>20.120999999999999</v>
      </c>
      <c r="H113" s="5">
        <v>0.88500000000000001</v>
      </c>
      <c r="I113" s="5"/>
    </row>
    <row r="114" spans="1:9" x14ac:dyDescent="0.25">
      <c r="A114" s="1"/>
      <c r="B114" s="8"/>
      <c r="C114" s="3">
        <v>2</v>
      </c>
      <c r="D114" s="5">
        <v>36.1</v>
      </c>
      <c r="E114" s="5">
        <v>20.8</v>
      </c>
      <c r="F114" s="5">
        <v>2.8899999999999999E-2</v>
      </c>
      <c r="G114" s="5">
        <v>20.414999999999999</v>
      </c>
      <c r="H114" s="5">
        <v>0.83699999999999997</v>
      </c>
      <c r="I114" s="5"/>
    </row>
    <row r="115" spans="1:9" x14ac:dyDescent="0.25">
      <c r="A115" s="1"/>
      <c r="B115" s="8"/>
      <c r="C115" s="3">
        <v>2</v>
      </c>
      <c r="D115" s="5">
        <v>36.299999999999997</v>
      </c>
      <c r="E115" s="5">
        <v>20.9</v>
      </c>
      <c r="F115" s="5">
        <v>2.8899999999999999E-2</v>
      </c>
      <c r="G115" s="5">
        <v>20.494</v>
      </c>
      <c r="H115" s="5">
        <v>0.94099999999999995</v>
      </c>
      <c r="I115" s="5"/>
    </row>
    <row r="116" spans="1:9" x14ac:dyDescent="0.25">
      <c r="A116" s="1"/>
      <c r="B116" s="8"/>
      <c r="C116" s="3">
        <v>2</v>
      </c>
      <c r="D116" s="5">
        <v>35.5</v>
      </c>
      <c r="E116" s="5">
        <v>20.6</v>
      </c>
      <c r="F116" s="5">
        <v>2.87E-2</v>
      </c>
      <c r="G116" s="5">
        <v>20.059000000000001</v>
      </c>
      <c r="H116" s="5">
        <v>0.95899999999999996</v>
      </c>
      <c r="I116" s="5"/>
    </row>
    <row r="117" spans="1:9" x14ac:dyDescent="0.25">
      <c r="A117" s="1"/>
      <c r="B117" s="8"/>
      <c r="C117" s="3">
        <v>3</v>
      </c>
      <c r="D117" s="5">
        <v>37.799999999999997</v>
      </c>
      <c r="E117" s="5">
        <v>21.7</v>
      </c>
      <c r="F117" s="5">
        <v>2.9000000000000001E-2</v>
      </c>
      <c r="G117" s="5">
        <v>20.846</v>
      </c>
      <c r="H117" s="5">
        <v>0.93</v>
      </c>
      <c r="I117" s="5"/>
    </row>
    <row r="118" spans="1:9" x14ac:dyDescent="0.25">
      <c r="A118" s="1"/>
      <c r="B118" s="8"/>
      <c r="C118" s="3">
        <v>3</v>
      </c>
      <c r="D118" s="5">
        <v>37</v>
      </c>
      <c r="E118" s="5">
        <v>21.4</v>
      </c>
      <c r="F118" s="5">
        <v>2.8799999999999999E-2</v>
      </c>
      <c r="G118" s="5">
        <v>20.413</v>
      </c>
      <c r="H118" s="5">
        <v>1.0369999999999999</v>
      </c>
      <c r="I118" s="5"/>
    </row>
    <row r="119" spans="1:9" x14ac:dyDescent="0.25">
      <c r="A119" s="1"/>
      <c r="B119" s="8"/>
      <c r="C119" s="3">
        <v>3</v>
      </c>
      <c r="D119" s="5">
        <v>36.9</v>
      </c>
      <c r="E119" s="5">
        <v>21.3</v>
      </c>
      <c r="F119" s="5">
        <v>2.8899999999999999E-2</v>
      </c>
      <c r="G119" s="5">
        <v>20.396000000000001</v>
      </c>
      <c r="H119" s="5">
        <v>0.97599999999999998</v>
      </c>
      <c r="I119" s="5"/>
    </row>
    <row r="120" spans="1:9" x14ac:dyDescent="0.25">
      <c r="A120" s="2">
        <v>20161125</v>
      </c>
      <c r="B120" s="8">
        <v>115</v>
      </c>
      <c r="C120" s="3">
        <v>1</v>
      </c>
      <c r="D120" s="5">
        <v>58.5</v>
      </c>
      <c r="E120" s="5">
        <v>33.4</v>
      </c>
      <c r="F120" s="5">
        <v>2.92E-2</v>
      </c>
      <c r="G120" s="5">
        <v>23.6</v>
      </c>
      <c r="H120" s="5">
        <v>1.016</v>
      </c>
      <c r="I120" s="5">
        <f t="shared" ref="I120" si="6">GEOMEAN(D120:D128)</f>
        <v>58.930342408344707</v>
      </c>
    </row>
    <row r="121" spans="1:9" x14ac:dyDescent="0.25">
      <c r="A121" s="1"/>
      <c r="B121" s="8"/>
      <c r="C121" s="3">
        <v>1</v>
      </c>
      <c r="D121" s="5">
        <v>57.7</v>
      </c>
      <c r="E121" s="5">
        <v>32.799999999999997</v>
      </c>
      <c r="F121" s="5">
        <v>2.93E-2</v>
      </c>
      <c r="G121" s="5">
        <v>23.257000000000001</v>
      </c>
      <c r="H121" s="5">
        <v>1.0640000000000001</v>
      </c>
      <c r="I121" s="5"/>
    </row>
    <row r="122" spans="1:9" x14ac:dyDescent="0.25">
      <c r="A122" s="1"/>
      <c r="B122" s="8"/>
      <c r="C122" s="3">
        <v>1</v>
      </c>
      <c r="D122" s="5">
        <v>57.9</v>
      </c>
      <c r="E122" s="5">
        <v>32.700000000000003</v>
      </c>
      <c r="F122" s="5">
        <v>2.9499999999999998E-2</v>
      </c>
      <c r="G122" s="5">
        <v>23.332000000000001</v>
      </c>
      <c r="H122" s="5">
        <v>0.88300000000000001</v>
      </c>
      <c r="I122" s="5"/>
    </row>
    <row r="123" spans="1:9" x14ac:dyDescent="0.25">
      <c r="A123" s="1"/>
      <c r="B123" s="8"/>
      <c r="C123" s="3">
        <v>2</v>
      </c>
      <c r="D123" s="5">
        <v>57.7</v>
      </c>
      <c r="E123" s="5">
        <v>32.9</v>
      </c>
      <c r="F123" s="5">
        <v>2.93E-2</v>
      </c>
      <c r="G123" s="5">
        <v>23.344999999999999</v>
      </c>
      <c r="H123" s="5">
        <v>1.0209999999999999</v>
      </c>
      <c r="I123" s="5"/>
    </row>
    <row r="124" spans="1:9" x14ac:dyDescent="0.25">
      <c r="A124" s="1"/>
      <c r="B124" s="8"/>
      <c r="C124" s="3">
        <v>2</v>
      </c>
      <c r="D124" s="5">
        <v>58.6</v>
      </c>
      <c r="E124" s="5">
        <v>33</v>
      </c>
      <c r="F124" s="5">
        <v>2.9700000000000001E-2</v>
      </c>
      <c r="G124" s="5">
        <v>23.725000000000001</v>
      </c>
      <c r="H124" s="5">
        <v>0.81100000000000005</v>
      </c>
      <c r="I124" s="5"/>
    </row>
    <row r="125" spans="1:9" x14ac:dyDescent="0.25">
      <c r="A125" s="1"/>
      <c r="B125" s="8"/>
      <c r="C125" s="3">
        <v>2</v>
      </c>
      <c r="D125" s="5">
        <v>58.1</v>
      </c>
      <c r="E125" s="5">
        <v>32.9</v>
      </c>
      <c r="F125" s="5">
        <v>2.9499999999999998E-2</v>
      </c>
      <c r="G125" s="5">
        <v>23.521000000000001</v>
      </c>
      <c r="H125" s="5">
        <v>0.93700000000000006</v>
      </c>
      <c r="I125" s="5"/>
    </row>
    <row r="126" spans="1:9" x14ac:dyDescent="0.25">
      <c r="A126" s="1"/>
      <c r="B126" s="8"/>
      <c r="C126" s="3">
        <v>3</v>
      </c>
      <c r="D126" s="5">
        <v>61.3</v>
      </c>
      <c r="E126" s="5">
        <v>34.1</v>
      </c>
      <c r="F126" s="5">
        <v>2.9899999999999999E-2</v>
      </c>
      <c r="G126" s="5">
        <v>23.940999999999999</v>
      </c>
      <c r="H126" s="5">
        <v>0.92600000000000005</v>
      </c>
      <c r="I126" s="5"/>
    </row>
    <row r="127" spans="1:9" x14ac:dyDescent="0.25">
      <c r="A127" s="1"/>
      <c r="B127" s="8"/>
      <c r="C127" s="3">
        <v>3</v>
      </c>
      <c r="D127" s="5">
        <v>60.8</v>
      </c>
      <c r="E127" s="5">
        <v>34.700000000000003</v>
      </c>
      <c r="F127" s="5">
        <v>2.92E-2</v>
      </c>
      <c r="G127" s="5">
        <v>23.745999999999999</v>
      </c>
      <c r="H127" s="5">
        <v>0.92500000000000004</v>
      </c>
      <c r="I127" s="5"/>
    </row>
    <row r="128" spans="1:9" x14ac:dyDescent="0.25">
      <c r="A128" s="1"/>
      <c r="B128" s="8"/>
      <c r="C128" s="3">
        <v>3</v>
      </c>
      <c r="D128" s="5">
        <v>59.9</v>
      </c>
      <c r="E128" s="5">
        <v>34.200000000000003</v>
      </c>
      <c r="F128" s="5">
        <v>2.92E-2</v>
      </c>
      <c r="G128" s="5">
        <v>23.411000000000001</v>
      </c>
      <c r="H128" s="5">
        <v>1.07</v>
      </c>
      <c r="I128" s="5"/>
    </row>
    <row r="129" spans="1:9" x14ac:dyDescent="0.25">
      <c r="A129" s="2">
        <v>20161209</v>
      </c>
      <c r="B129" s="8">
        <v>129</v>
      </c>
      <c r="C129" s="3">
        <v>1</v>
      </c>
      <c r="D129" s="5">
        <v>83.3</v>
      </c>
      <c r="E129" s="5">
        <v>49.1</v>
      </c>
      <c r="F129" s="5">
        <v>2.8299999999999999E-2</v>
      </c>
      <c r="G129" s="5">
        <v>25.007000000000001</v>
      </c>
      <c r="H129" s="5">
        <v>0.83699999999999997</v>
      </c>
      <c r="I129" s="5">
        <f t="shared" ref="I129:I183" si="7">GEOMEAN(D129:D137)</f>
        <v>84.745672793228053</v>
      </c>
    </row>
    <row r="130" spans="1:9" x14ac:dyDescent="0.25">
      <c r="A130" s="1"/>
      <c r="B130" s="8"/>
      <c r="C130" s="3">
        <v>1</v>
      </c>
      <c r="D130" s="5">
        <v>84</v>
      </c>
      <c r="E130" s="5">
        <v>49.1</v>
      </c>
      <c r="F130" s="5">
        <v>2.8500000000000001E-2</v>
      </c>
      <c r="G130" s="5">
        <v>25.213999999999999</v>
      </c>
      <c r="H130" s="5">
        <v>0.95799999999999996</v>
      </c>
      <c r="I130" s="5"/>
    </row>
    <row r="131" spans="1:9" x14ac:dyDescent="0.25">
      <c r="A131" s="1"/>
      <c r="B131" s="8"/>
      <c r="C131" s="3">
        <v>1</v>
      </c>
      <c r="D131" s="5">
        <v>83.8</v>
      </c>
      <c r="E131" s="5">
        <v>49.5</v>
      </c>
      <c r="F131" s="5">
        <v>2.8199999999999999E-2</v>
      </c>
      <c r="G131" s="5">
        <v>25.158000000000001</v>
      </c>
      <c r="H131" s="5">
        <v>0.89800000000000002</v>
      </c>
      <c r="I131" s="5"/>
    </row>
    <row r="132" spans="1:9" x14ac:dyDescent="0.25">
      <c r="A132" s="1"/>
      <c r="B132" s="8"/>
      <c r="C132" s="3">
        <v>2</v>
      </c>
      <c r="D132" s="5">
        <v>84.1</v>
      </c>
      <c r="E132" s="5">
        <v>49.3</v>
      </c>
      <c r="F132" s="5">
        <v>2.8400000000000002E-2</v>
      </c>
      <c r="G132" s="5">
        <v>25.189</v>
      </c>
      <c r="H132" s="5">
        <v>0.89</v>
      </c>
      <c r="I132" s="5"/>
    </row>
    <row r="133" spans="1:9" x14ac:dyDescent="0.25">
      <c r="A133" s="1"/>
      <c r="B133" s="8"/>
      <c r="C133" s="3">
        <v>2</v>
      </c>
      <c r="D133" s="5">
        <v>84.1</v>
      </c>
      <c r="E133" s="5">
        <v>49.1</v>
      </c>
      <c r="F133" s="5">
        <v>2.86E-2</v>
      </c>
      <c r="G133" s="5">
        <v>25.201000000000001</v>
      </c>
      <c r="H133" s="5">
        <v>0.84099999999999997</v>
      </c>
      <c r="I133" s="5"/>
    </row>
    <row r="134" spans="1:9" x14ac:dyDescent="0.25">
      <c r="A134" s="1"/>
      <c r="B134" s="8"/>
      <c r="C134" s="3">
        <v>2</v>
      </c>
      <c r="D134" s="5">
        <v>84</v>
      </c>
      <c r="E134" s="5">
        <v>49.3</v>
      </c>
      <c r="F134" s="5">
        <v>2.8400000000000002E-2</v>
      </c>
      <c r="G134" s="5">
        <v>25.172000000000001</v>
      </c>
      <c r="H134" s="5">
        <v>0.77300000000000002</v>
      </c>
      <c r="I134" s="5"/>
    </row>
    <row r="135" spans="1:9" x14ac:dyDescent="0.25">
      <c r="A135" s="1"/>
      <c r="B135" s="8"/>
      <c r="C135" s="3">
        <v>3</v>
      </c>
      <c r="D135" s="5">
        <v>85.9</v>
      </c>
      <c r="E135" s="5">
        <v>50.6</v>
      </c>
      <c r="F135" s="5">
        <v>2.8299999999999999E-2</v>
      </c>
      <c r="G135" s="5">
        <v>25.408000000000001</v>
      </c>
      <c r="H135" s="5">
        <v>1.0489999999999999</v>
      </c>
      <c r="I135" s="5"/>
    </row>
    <row r="136" spans="1:9" x14ac:dyDescent="0.25">
      <c r="A136" s="1"/>
      <c r="B136" s="8"/>
      <c r="C136" s="3">
        <v>3</v>
      </c>
      <c r="D136" s="5">
        <v>87.3</v>
      </c>
      <c r="E136" s="5">
        <v>51.1</v>
      </c>
      <c r="F136" s="5">
        <v>2.8500000000000001E-2</v>
      </c>
      <c r="G136" s="5">
        <v>25.832000000000001</v>
      </c>
      <c r="H136" s="5">
        <v>1.036</v>
      </c>
      <c r="I136" s="5"/>
    </row>
    <row r="137" spans="1:9" x14ac:dyDescent="0.25">
      <c r="A137" s="1"/>
      <c r="B137" s="8"/>
      <c r="C137" s="3">
        <v>3</v>
      </c>
      <c r="D137" s="5">
        <v>86.3</v>
      </c>
      <c r="E137" s="5">
        <v>50.9</v>
      </c>
      <c r="F137" s="5">
        <v>2.8299999999999999E-2</v>
      </c>
      <c r="G137" s="5">
        <v>25.532</v>
      </c>
      <c r="H137" s="5">
        <v>0.90200000000000002</v>
      </c>
      <c r="I137" s="5"/>
    </row>
    <row r="138" spans="1:9" x14ac:dyDescent="0.25">
      <c r="A138" s="1">
        <v>20161221</v>
      </c>
      <c r="B138" s="8">
        <v>141</v>
      </c>
      <c r="C138" s="3">
        <v>1</v>
      </c>
      <c r="D138" s="5">
        <v>104.5</v>
      </c>
      <c r="E138" s="5">
        <v>61.4</v>
      </c>
      <c r="F138" s="5">
        <v>2.8400000000000002E-2</v>
      </c>
      <c r="G138" s="5">
        <v>26.597999999999999</v>
      </c>
      <c r="H138" s="5">
        <v>0.97</v>
      </c>
      <c r="I138" s="5">
        <f t="shared" ref="I138" si="8">GEOMEAN(D138:D146)</f>
        <v>103.76995308670575</v>
      </c>
    </row>
    <row r="139" spans="1:9" x14ac:dyDescent="0.25">
      <c r="A139" s="1"/>
      <c r="B139" s="8"/>
      <c r="C139" s="3">
        <v>1</v>
      </c>
      <c r="D139" s="5">
        <v>103.8</v>
      </c>
      <c r="E139" s="5">
        <v>60.7</v>
      </c>
      <c r="F139" s="5">
        <v>2.8500000000000001E-2</v>
      </c>
      <c r="G139" s="5">
        <v>26.414000000000001</v>
      </c>
      <c r="H139" s="5">
        <v>0.76400000000000001</v>
      </c>
      <c r="I139" s="5"/>
    </row>
    <row r="140" spans="1:9" x14ac:dyDescent="0.25">
      <c r="A140" s="1"/>
      <c r="B140" s="8"/>
      <c r="C140" s="3">
        <v>1</v>
      </c>
      <c r="D140" s="5">
        <v>103.2</v>
      </c>
      <c r="E140" s="5">
        <v>60.6</v>
      </c>
      <c r="F140" s="5">
        <v>2.8400000000000002E-2</v>
      </c>
      <c r="G140" s="5">
        <v>26.283999999999999</v>
      </c>
      <c r="H140" s="5">
        <v>0.83599999999999997</v>
      </c>
      <c r="I140" s="5"/>
    </row>
    <row r="141" spans="1:9" x14ac:dyDescent="0.25">
      <c r="A141" s="1"/>
      <c r="B141" s="8"/>
      <c r="C141" s="3">
        <v>2</v>
      </c>
      <c r="D141" s="5">
        <v>103.9</v>
      </c>
      <c r="E141" s="5">
        <v>61</v>
      </c>
      <c r="F141" s="5">
        <v>2.8400000000000002E-2</v>
      </c>
      <c r="G141" s="5">
        <v>26.724</v>
      </c>
      <c r="H141" s="5">
        <v>0.78400000000000003</v>
      </c>
      <c r="I141" s="5"/>
    </row>
    <row r="142" spans="1:9" x14ac:dyDescent="0.25">
      <c r="A142" s="1"/>
      <c r="B142" s="8"/>
      <c r="C142" s="3">
        <v>2</v>
      </c>
      <c r="D142" s="5">
        <v>102</v>
      </c>
      <c r="E142" s="5">
        <v>60</v>
      </c>
      <c r="F142" s="5">
        <v>2.8299999999999999E-2</v>
      </c>
      <c r="G142" s="5">
        <v>26.247</v>
      </c>
      <c r="H142" s="5">
        <v>0.76400000000000001</v>
      </c>
      <c r="I142" s="5"/>
    </row>
    <row r="143" spans="1:9" x14ac:dyDescent="0.25">
      <c r="A143" s="1"/>
      <c r="B143" s="8"/>
      <c r="C143" s="3">
        <v>2</v>
      </c>
      <c r="D143" s="5">
        <v>101.5</v>
      </c>
      <c r="E143" s="5">
        <v>60.2</v>
      </c>
      <c r="F143" s="5">
        <v>2.81E-2</v>
      </c>
      <c r="G143" s="5">
        <v>26.114999999999998</v>
      </c>
      <c r="H143" s="5">
        <v>1.07</v>
      </c>
      <c r="I143" s="5"/>
    </row>
    <row r="144" spans="1:9" x14ac:dyDescent="0.25">
      <c r="A144" s="1"/>
      <c r="B144" s="8"/>
      <c r="C144" s="3">
        <v>3</v>
      </c>
      <c r="D144" s="5">
        <v>105.3</v>
      </c>
      <c r="E144" s="5">
        <v>62.1</v>
      </c>
      <c r="F144" s="5">
        <v>2.8299999999999999E-2</v>
      </c>
      <c r="G144" s="5">
        <v>26.629000000000001</v>
      </c>
      <c r="H144" s="5">
        <v>0.86699999999999999</v>
      </c>
      <c r="I144" s="5"/>
    </row>
    <row r="145" spans="1:12" x14ac:dyDescent="0.25">
      <c r="A145" s="1"/>
      <c r="B145" s="8"/>
      <c r="C145" s="3">
        <v>3</v>
      </c>
      <c r="D145" s="5">
        <v>104.4</v>
      </c>
      <c r="E145" s="5">
        <v>61.8</v>
      </c>
      <c r="F145" s="5">
        <v>2.8199999999999999E-2</v>
      </c>
      <c r="G145" s="5">
        <v>26.396999999999998</v>
      </c>
      <c r="H145" s="5">
        <v>0.85199999999999998</v>
      </c>
      <c r="I145" s="5"/>
    </row>
    <row r="146" spans="1:12" x14ac:dyDescent="0.25">
      <c r="A146" s="1"/>
      <c r="B146" s="8"/>
      <c r="C146" s="3">
        <v>3</v>
      </c>
      <c r="D146" s="5">
        <v>105.4</v>
      </c>
      <c r="E146" s="5">
        <v>63.5</v>
      </c>
      <c r="F146" s="5">
        <v>2.7699999999999999E-2</v>
      </c>
      <c r="G146" s="5">
        <v>26.638999999999999</v>
      </c>
      <c r="H146" s="5">
        <v>0.96699999999999997</v>
      </c>
      <c r="I146" s="5"/>
    </row>
    <row r="147" spans="1:12" x14ac:dyDescent="0.25">
      <c r="A147" s="1">
        <v>20170105</v>
      </c>
      <c r="B147" s="8">
        <v>156</v>
      </c>
      <c r="C147" s="3">
        <v>1</v>
      </c>
      <c r="D147" s="5">
        <v>135.6</v>
      </c>
      <c r="E147" s="5">
        <v>78.599999999999994</v>
      </c>
      <c r="F147" s="5">
        <v>2.8799999999999999E-2</v>
      </c>
      <c r="G147" s="5">
        <v>28.068000000000001</v>
      </c>
      <c r="H147" s="5">
        <v>1.0209999999999999</v>
      </c>
      <c r="I147" s="5">
        <f t="shared" si="7"/>
        <v>134.62298535584054</v>
      </c>
      <c r="L147" t="s">
        <v>10</v>
      </c>
    </row>
    <row r="148" spans="1:12" x14ac:dyDescent="0.25">
      <c r="A148" s="1"/>
      <c r="B148" s="8"/>
      <c r="C148" s="3">
        <v>1</v>
      </c>
      <c r="D148" s="5">
        <v>132.80000000000001</v>
      </c>
      <c r="E148" s="5">
        <v>76.7</v>
      </c>
      <c r="F148" s="5">
        <v>2.8799999999999999E-2</v>
      </c>
      <c r="G148" s="5">
        <v>27.486000000000001</v>
      </c>
      <c r="H148" s="5">
        <v>0.79200000000000004</v>
      </c>
      <c r="I148" s="5"/>
    </row>
    <row r="149" spans="1:12" x14ac:dyDescent="0.25">
      <c r="A149" s="1"/>
      <c r="B149" s="8"/>
      <c r="C149" s="3">
        <v>1</v>
      </c>
      <c r="D149" s="5">
        <v>130.6</v>
      </c>
      <c r="E149" s="5">
        <v>75.3</v>
      </c>
      <c r="F149" s="5">
        <v>2.8899999999999999E-2</v>
      </c>
      <c r="G149" s="5">
        <v>27.03</v>
      </c>
      <c r="H149" s="5">
        <v>1.0269999999999999</v>
      </c>
      <c r="I149" s="5"/>
    </row>
    <row r="150" spans="1:12" x14ac:dyDescent="0.25">
      <c r="A150" s="1"/>
      <c r="B150" s="8"/>
      <c r="C150" s="3">
        <v>2</v>
      </c>
      <c r="D150" s="5">
        <v>132.80000000000001</v>
      </c>
      <c r="E150" s="5">
        <v>76.900000000000006</v>
      </c>
      <c r="F150" s="5">
        <v>2.8799999999999999E-2</v>
      </c>
      <c r="G150" s="5">
        <v>27.273</v>
      </c>
      <c r="H150" s="5">
        <v>0.92600000000000005</v>
      </c>
      <c r="I150" s="5"/>
    </row>
    <row r="151" spans="1:12" x14ac:dyDescent="0.25">
      <c r="A151" s="1"/>
      <c r="B151" s="8"/>
      <c r="C151" s="3">
        <v>2</v>
      </c>
      <c r="D151" s="5">
        <v>134.69999999999999</v>
      </c>
      <c r="E151" s="5">
        <v>78.099999999999994</v>
      </c>
      <c r="F151" s="5">
        <v>2.8799999999999999E-2</v>
      </c>
      <c r="G151" s="5">
        <v>27.672000000000001</v>
      </c>
      <c r="H151" s="5">
        <v>1.0409999999999999</v>
      </c>
      <c r="I151" s="5"/>
    </row>
    <row r="152" spans="1:12" x14ac:dyDescent="0.25">
      <c r="A152" s="1"/>
      <c r="B152" s="8"/>
      <c r="C152" s="3">
        <v>2</v>
      </c>
      <c r="D152" s="5">
        <v>133.1</v>
      </c>
      <c r="E152" s="5">
        <v>77.400000000000006</v>
      </c>
      <c r="F152" s="5">
        <v>2.87E-2</v>
      </c>
      <c r="G152" s="5">
        <v>27.346</v>
      </c>
      <c r="H152" s="5">
        <v>0.96099999999999997</v>
      </c>
      <c r="I152" s="5"/>
    </row>
    <row r="153" spans="1:12" x14ac:dyDescent="0.25">
      <c r="A153" s="1"/>
      <c r="B153" s="8"/>
      <c r="C153" s="3">
        <v>3</v>
      </c>
      <c r="D153" s="5">
        <v>138.69999999999999</v>
      </c>
      <c r="E153" s="5">
        <v>79.7</v>
      </c>
      <c r="F153" s="5">
        <v>2.9000000000000001E-2</v>
      </c>
      <c r="G153" s="5">
        <v>27.888000000000002</v>
      </c>
      <c r="H153" s="5">
        <v>0.83499999999999996</v>
      </c>
      <c r="I153" s="5"/>
    </row>
    <row r="154" spans="1:12" x14ac:dyDescent="0.25">
      <c r="A154" s="1"/>
      <c r="B154" s="8"/>
      <c r="C154" s="3">
        <v>3</v>
      </c>
      <c r="D154" s="5">
        <v>136.4</v>
      </c>
      <c r="E154" s="5">
        <v>78.7</v>
      </c>
      <c r="F154" s="5">
        <v>2.8899999999999999E-2</v>
      </c>
      <c r="G154" s="5">
        <v>27.431000000000001</v>
      </c>
      <c r="H154" s="5">
        <v>1.032</v>
      </c>
      <c r="I154" s="5"/>
    </row>
    <row r="155" spans="1:12" x14ac:dyDescent="0.25">
      <c r="A155" s="1"/>
      <c r="B155" s="8"/>
      <c r="C155" s="3">
        <v>3</v>
      </c>
      <c r="D155" s="5">
        <v>137.1</v>
      </c>
      <c r="E155" s="5">
        <v>79</v>
      </c>
      <c r="F155" s="5">
        <v>2.9000000000000001E-2</v>
      </c>
      <c r="G155" s="5">
        <v>27.585000000000001</v>
      </c>
      <c r="H155" s="5">
        <v>0.94599999999999995</v>
      </c>
      <c r="I155" s="5"/>
    </row>
    <row r="156" spans="1:12" x14ac:dyDescent="0.25">
      <c r="A156" s="1">
        <v>20170112</v>
      </c>
      <c r="B156" s="8">
        <v>163</v>
      </c>
      <c r="C156" s="3">
        <v>1</v>
      </c>
      <c r="D156" s="5">
        <v>145.4</v>
      </c>
      <c r="E156" s="5">
        <v>86.4</v>
      </c>
      <c r="F156" s="5">
        <v>2.8000000000000001E-2</v>
      </c>
      <c r="G156" s="5">
        <v>27.984999999999999</v>
      </c>
      <c r="H156" s="5">
        <v>0.78900000000000003</v>
      </c>
      <c r="I156" s="5">
        <f t="shared" ref="I156" si="9">GEOMEAN(D156:D164)</f>
        <v>147.53806760365595</v>
      </c>
    </row>
    <row r="157" spans="1:12" x14ac:dyDescent="0.25">
      <c r="A157" s="1"/>
      <c r="B157" s="8"/>
      <c r="C157" s="3">
        <v>1</v>
      </c>
      <c r="D157" s="5">
        <v>146</v>
      </c>
      <c r="E157" s="5">
        <v>86.4</v>
      </c>
      <c r="F157" s="5">
        <v>2.8199999999999999E-2</v>
      </c>
      <c r="G157" s="5">
        <v>28.099</v>
      </c>
      <c r="H157" s="5">
        <v>1.0449999999999999</v>
      </c>
      <c r="I157" s="5"/>
    </row>
    <row r="158" spans="1:12" x14ac:dyDescent="0.25">
      <c r="A158" s="1"/>
      <c r="B158" s="8"/>
      <c r="C158" s="3">
        <v>1</v>
      </c>
      <c r="D158" s="5">
        <v>146.9</v>
      </c>
      <c r="E158" s="5">
        <v>86.8</v>
      </c>
      <c r="F158" s="5">
        <v>2.8199999999999999E-2</v>
      </c>
      <c r="G158" s="5">
        <v>28.277000000000001</v>
      </c>
      <c r="H158" s="5">
        <v>0.90300000000000002</v>
      </c>
      <c r="I158" s="5"/>
    </row>
    <row r="159" spans="1:12" x14ac:dyDescent="0.25">
      <c r="A159" s="1"/>
      <c r="B159" s="8"/>
      <c r="C159" s="3">
        <v>2</v>
      </c>
      <c r="D159" s="5">
        <v>147.69999999999999</v>
      </c>
      <c r="E159" s="5">
        <v>87.2</v>
      </c>
      <c r="F159" s="5">
        <v>2.8199999999999999E-2</v>
      </c>
      <c r="G159" s="5">
        <v>28.102</v>
      </c>
      <c r="H159" s="5">
        <v>0.876</v>
      </c>
      <c r="I159" s="5"/>
    </row>
    <row r="160" spans="1:12" x14ac:dyDescent="0.25">
      <c r="A160" s="1"/>
      <c r="B160" s="8"/>
      <c r="C160" s="3">
        <v>2</v>
      </c>
      <c r="D160" s="5">
        <v>147.19999999999999</v>
      </c>
      <c r="E160" s="5">
        <v>87</v>
      </c>
      <c r="F160" s="5">
        <v>2.8199999999999999E-2</v>
      </c>
      <c r="G160" s="5">
        <v>27.995000000000001</v>
      </c>
      <c r="H160" s="5">
        <v>0.90900000000000003</v>
      </c>
      <c r="I160" s="5"/>
    </row>
    <row r="161" spans="1:9" x14ac:dyDescent="0.25">
      <c r="A161" s="1"/>
      <c r="B161" s="8"/>
      <c r="C161" s="3">
        <v>2</v>
      </c>
      <c r="D161" s="5">
        <v>146.9</v>
      </c>
      <c r="E161" s="5">
        <v>87</v>
      </c>
      <c r="F161" s="5">
        <v>2.81E-2</v>
      </c>
      <c r="G161" s="5">
        <v>27.951000000000001</v>
      </c>
      <c r="H161" s="5">
        <v>0.78300000000000003</v>
      </c>
      <c r="I161" s="5"/>
    </row>
    <row r="162" spans="1:9" x14ac:dyDescent="0.25">
      <c r="A162" s="1"/>
      <c r="B162" s="8"/>
      <c r="C162" s="3">
        <v>3</v>
      </c>
      <c r="D162" s="5">
        <v>149.1</v>
      </c>
      <c r="E162" s="5">
        <v>88.1</v>
      </c>
      <c r="F162" s="5">
        <v>2.8199999999999999E-2</v>
      </c>
      <c r="G162" s="5">
        <v>28.055</v>
      </c>
      <c r="H162" s="5">
        <v>0.93200000000000005</v>
      </c>
      <c r="I162" s="5"/>
    </row>
    <row r="163" spans="1:9" x14ac:dyDescent="0.25">
      <c r="A163" s="1"/>
      <c r="B163" s="8"/>
      <c r="C163" s="3">
        <v>3</v>
      </c>
      <c r="D163" s="5">
        <v>149.5</v>
      </c>
      <c r="E163" s="5">
        <v>87.8</v>
      </c>
      <c r="F163" s="5">
        <v>2.8400000000000002E-2</v>
      </c>
      <c r="G163" s="5">
        <v>28.126999999999999</v>
      </c>
      <c r="H163" s="5">
        <v>0.80500000000000005</v>
      </c>
      <c r="I163" s="5"/>
    </row>
    <row r="164" spans="1:9" x14ac:dyDescent="0.25">
      <c r="A164" s="1"/>
      <c r="B164" s="8"/>
      <c r="C164" s="3">
        <v>3</v>
      </c>
      <c r="D164" s="5">
        <v>149.19999999999999</v>
      </c>
      <c r="E164" s="5">
        <v>88.3</v>
      </c>
      <c r="F164" s="5">
        <v>2.81E-2</v>
      </c>
      <c r="G164" s="5">
        <v>28.068999999999999</v>
      </c>
      <c r="H164" s="5">
        <v>0.93600000000000005</v>
      </c>
      <c r="I164" s="5"/>
    </row>
    <row r="165" spans="1:9" x14ac:dyDescent="0.25">
      <c r="A165" s="1">
        <v>20170118</v>
      </c>
      <c r="B165" s="8">
        <v>169</v>
      </c>
      <c r="C165" s="3">
        <v>1</v>
      </c>
      <c r="D165" s="5">
        <v>164.3</v>
      </c>
      <c r="E165" s="5">
        <v>92.4</v>
      </c>
      <c r="F165" s="5">
        <v>2.9600000000000001E-2</v>
      </c>
      <c r="G165" s="5">
        <v>28.195</v>
      </c>
      <c r="H165" s="5">
        <v>0.77200000000000002</v>
      </c>
      <c r="I165" s="5">
        <f t="shared" si="7"/>
        <v>165.67720802636009</v>
      </c>
    </row>
    <row r="166" spans="1:9" x14ac:dyDescent="0.25">
      <c r="A166" s="1"/>
      <c r="B166" s="8"/>
      <c r="C166" s="3">
        <v>1</v>
      </c>
      <c r="D166" s="5">
        <v>164.8</v>
      </c>
      <c r="E166" s="5">
        <v>92.3</v>
      </c>
      <c r="F166" s="5">
        <v>2.98E-2</v>
      </c>
      <c r="G166" s="5">
        <v>28.28</v>
      </c>
      <c r="H166" s="5">
        <v>0.90500000000000003</v>
      </c>
      <c r="I166" s="5"/>
    </row>
    <row r="167" spans="1:9" x14ac:dyDescent="0.25">
      <c r="A167" s="1"/>
      <c r="B167" s="8"/>
      <c r="C167" s="3">
        <v>1</v>
      </c>
      <c r="D167" s="5">
        <v>163</v>
      </c>
      <c r="E167" s="5">
        <v>91.5</v>
      </c>
      <c r="F167" s="5">
        <v>2.9700000000000001E-2</v>
      </c>
      <c r="G167" s="5">
        <v>27.972000000000001</v>
      </c>
      <c r="H167" s="5">
        <v>0.89600000000000002</v>
      </c>
      <c r="I167" s="5"/>
    </row>
    <row r="168" spans="1:9" x14ac:dyDescent="0.25">
      <c r="A168" s="1"/>
      <c r="B168" s="8"/>
      <c r="C168" s="3">
        <v>2</v>
      </c>
      <c r="D168" s="5">
        <v>168.8</v>
      </c>
      <c r="E168" s="5">
        <v>94.8</v>
      </c>
      <c r="F168" s="5">
        <v>2.9700000000000001E-2</v>
      </c>
      <c r="G168" s="5">
        <v>28.468</v>
      </c>
      <c r="H168" s="5">
        <v>1.016</v>
      </c>
      <c r="I168" s="5"/>
    </row>
    <row r="169" spans="1:9" x14ac:dyDescent="0.25">
      <c r="A169" s="1"/>
      <c r="B169" s="8"/>
      <c r="C169" s="3">
        <v>2</v>
      </c>
      <c r="D169" s="5">
        <v>167.2</v>
      </c>
      <c r="E169" s="5">
        <v>94.1</v>
      </c>
      <c r="F169" s="5">
        <v>2.9600000000000001E-2</v>
      </c>
      <c r="G169" s="5">
        <v>28.196000000000002</v>
      </c>
      <c r="H169" s="5">
        <v>0.77</v>
      </c>
      <c r="I169" s="5"/>
    </row>
    <row r="170" spans="1:9" x14ac:dyDescent="0.25">
      <c r="A170" s="1"/>
      <c r="B170" s="8"/>
      <c r="C170" s="3">
        <v>2</v>
      </c>
      <c r="D170" s="5">
        <v>163.4</v>
      </c>
      <c r="E170" s="5">
        <v>91.6</v>
      </c>
      <c r="F170" s="5">
        <v>2.9700000000000001E-2</v>
      </c>
      <c r="G170" s="5">
        <v>27.556999999999999</v>
      </c>
      <c r="H170" s="5">
        <v>0.94399999999999995</v>
      </c>
      <c r="I170" s="5"/>
    </row>
    <row r="171" spans="1:9" x14ac:dyDescent="0.25">
      <c r="A171" s="1"/>
      <c r="B171" s="8"/>
      <c r="C171" s="3">
        <v>3</v>
      </c>
      <c r="D171" s="5">
        <v>165.2</v>
      </c>
      <c r="E171" s="5">
        <v>93</v>
      </c>
      <c r="F171" s="5">
        <v>2.9600000000000001E-2</v>
      </c>
      <c r="G171" s="5">
        <v>27.959</v>
      </c>
      <c r="H171" s="5">
        <v>0.97699999999999998</v>
      </c>
      <c r="I171" s="5"/>
    </row>
    <row r="172" spans="1:9" x14ac:dyDescent="0.25">
      <c r="A172" s="1"/>
      <c r="B172" s="8"/>
      <c r="C172" s="3">
        <v>3</v>
      </c>
      <c r="D172" s="5">
        <v>166.1</v>
      </c>
      <c r="E172" s="5">
        <v>93.4</v>
      </c>
      <c r="F172" s="5">
        <v>2.9600000000000001E-2</v>
      </c>
      <c r="G172" s="5">
        <v>28.116</v>
      </c>
      <c r="H172" s="5">
        <v>1.006</v>
      </c>
      <c r="I172" s="5"/>
    </row>
    <row r="173" spans="1:9" x14ac:dyDescent="0.25">
      <c r="A173" s="1"/>
      <c r="B173" s="8"/>
      <c r="C173" s="3">
        <v>3</v>
      </c>
      <c r="D173" s="5">
        <v>168.4</v>
      </c>
      <c r="E173" s="5">
        <v>94.6</v>
      </c>
      <c r="F173" s="5">
        <v>2.9700000000000001E-2</v>
      </c>
      <c r="G173" s="5">
        <v>28.501000000000001</v>
      </c>
      <c r="H173" s="5">
        <v>0.80400000000000005</v>
      </c>
      <c r="I173" s="5"/>
    </row>
    <row r="174" spans="1:9" x14ac:dyDescent="0.25">
      <c r="A174" s="1">
        <v>20170126</v>
      </c>
      <c r="B174" s="8">
        <v>177</v>
      </c>
      <c r="C174" s="3">
        <v>1</v>
      </c>
      <c r="D174" s="5">
        <v>183.6</v>
      </c>
      <c r="E174" s="5">
        <v>105.6</v>
      </c>
      <c r="F174" s="5">
        <v>2.9000000000000001E-2</v>
      </c>
      <c r="G174" s="5">
        <v>28.585000000000001</v>
      </c>
      <c r="H174" s="5">
        <v>0.78100000000000003</v>
      </c>
      <c r="I174" s="5">
        <f t="shared" ref="I174" si="10">GEOMEAN(D174:D182)</f>
        <v>184.09159207218013</v>
      </c>
    </row>
    <row r="175" spans="1:9" x14ac:dyDescent="0.25">
      <c r="A175" s="1"/>
      <c r="B175" s="8"/>
      <c r="C175" s="3">
        <v>1</v>
      </c>
      <c r="D175" s="5">
        <v>182.5</v>
      </c>
      <c r="E175" s="5">
        <v>104.5</v>
      </c>
      <c r="F175" s="5">
        <v>2.9100000000000001E-2</v>
      </c>
      <c r="G175" s="5">
        <v>28.401</v>
      </c>
      <c r="H175" s="5">
        <v>0.85699999999999998</v>
      </c>
      <c r="I175" s="5"/>
    </row>
    <row r="176" spans="1:9" x14ac:dyDescent="0.25">
      <c r="A176" s="1"/>
      <c r="B176" s="8"/>
      <c r="C176" s="3">
        <v>1</v>
      </c>
      <c r="D176" s="5">
        <v>182.4</v>
      </c>
      <c r="E176" s="5">
        <v>105.2</v>
      </c>
      <c r="F176" s="5">
        <v>2.8899999999999999E-2</v>
      </c>
      <c r="G176" s="5">
        <v>28.393999999999998</v>
      </c>
      <c r="H176" s="5">
        <v>1.0269999999999999</v>
      </c>
      <c r="I176" s="5"/>
    </row>
    <row r="177" spans="1:12" x14ac:dyDescent="0.25">
      <c r="A177" s="1"/>
      <c r="B177" s="8"/>
      <c r="C177" s="3">
        <v>2</v>
      </c>
      <c r="D177" s="5">
        <v>183.9</v>
      </c>
      <c r="E177" s="5">
        <v>106</v>
      </c>
      <c r="F177" s="5">
        <v>2.8899999999999999E-2</v>
      </c>
      <c r="G177" s="5">
        <v>28.497</v>
      </c>
      <c r="H177" s="5">
        <v>0.92</v>
      </c>
      <c r="I177" s="5"/>
    </row>
    <row r="178" spans="1:12" x14ac:dyDescent="0.25">
      <c r="A178" s="1"/>
      <c r="B178" s="8"/>
      <c r="C178" s="3">
        <v>2</v>
      </c>
      <c r="D178" s="5">
        <v>183.2</v>
      </c>
      <c r="E178" s="5">
        <v>105.7</v>
      </c>
      <c r="F178" s="5">
        <v>2.8899999999999999E-2</v>
      </c>
      <c r="G178" s="5">
        <v>28.398</v>
      </c>
      <c r="H178" s="5">
        <v>0.95399999999999996</v>
      </c>
      <c r="I178" s="5"/>
    </row>
    <row r="179" spans="1:12" x14ac:dyDescent="0.25">
      <c r="A179" s="1"/>
      <c r="B179" s="8"/>
      <c r="C179" s="3">
        <v>2</v>
      </c>
      <c r="D179" s="5">
        <v>182.2</v>
      </c>
      <c r="E179" s="5">
        <v>105.3</v>
      </c>
      <c r="F179" s="5">
        <v>2.8799999999999999E-2</v>
      </c>
      <c r="G179" s="5">
        <v>28.242999999999999</v>
      </c>
      <c r="H179" s="5">
        <v>1.03</v>
      </c>
      <c r="I179" s="5"/>
    </row>
    <row r="180" spans="1:12" x14ac:dyDescent="0.25">
      <c r="A180" s="1"/>
      <c r="B180" s="8"/>
      <c r="C180" s="3">
        <v>3</v>
      </c>
      <c r="D180" s="5">
        <v>187</v>
      </c>
      <c r="E180" s="5">
        <v>107.9</v>
      </c>
      <c r="F180" s="5">
        <v>2.8899999999999999E-2</v>
      </c>
      <c r="G180" s="5">
        <v>28.617000000000001</v>
      </c>
      <c r="H180" s="5">
        <v>0.99399999999999999</v>
      </c>
      <c r="I180" s="5"/>
    </row>
    <row r="181" spans="1:12" x14ac:dyDescent="0.25">
      <c r="A181" s="1"/>
      <c r="B181" s="8"/>
      <c r="C181" s="3">
        <v>3</v>
      </c>
      <c r="D181" s="5">
        <v>187</v>
      </c>
      <c r="E181" s="5">
        <v>108.2</v>
      </c>
      <c r="F181" s="5">
        <v>2.8799999999999999E-2</v>
      </c>
      <c r="G181" s="5">
        <v>28.628</v>
      </c>
      <c r="H181" s="5">
        <v>0.89300000000000002</v>
      </c>
      <c r="I181" s="5"/>
    </row>
    <row r="182" spans="1:12" x14ac:dyDescent="0.25">
      <c r="A182" s="1"/>
      <c r="B182" s="8"/>
      <c r="C182" s="3">
        <v>3</v>
      </c>
      <c r="D182" s="5">
        <v>185.1</v>
      </c>
      <c r="E182" s="5">
        <v>107.1</v>
      </c>
      <c r="F182" s="5">
        <v>2.8799999999999999E-2</v>
      </c>
      <c r="G182" s="5">
        <v>28.337</v>
      </c>
      <c r="H182" s="5">
        <v>0.80400000000000005</v>
      </c>
      <c r="I182" s="5"/>
    </row>
    <row r="183" spans="1:12" x14ac:dyDescent="0.25">
      <c r="A183" s="1">
        <v>20170208</v>
      </c>
      <c r="B183" s="8">
        <v>189</v>
      </c>
      <c r="C183" s="3">
        <v>1</v>
      </c>
      <c r="D183" s="5">
        <v>199.7</v>
      </c>
      <c r="E183" s="5">
        <v>113.2</v>
      </c>
      <c r="F183" s="5">
        <v>2.9399999999999999E-2</v>
      </c>
      <c r="G183" s="5">
        <v>28.831</v>
      </c>
      <c r="H183" s="5">
        <v>0.86</v>
      </c>
      <c r="I183" s="5">
        <f t="shared" si="7"/>
        <v>199.48431256327234</v>
      </c>
      <c r="L183" t="s">
        <v>14</v>
      </c>
    </row>
    <row r="184" spans="1:12" x14ac:dyDescent="0.25">
      <c r="A184" s="1"/>
      <c r="B184" s="8"/>
      <c r="C184" s="3">
        <v>1</v>
      </c>
      <c r="D184" s="5">
        <v>199.4</v>
      </c>
      <c r="E184" s="5">
        <v>113.2</v>
      </c>
      <c r="F184" s="5">
        <v>2.9399999999999999E-2</v>
      </c>
      <c r="G184" s="5">
        <v>28.788</v>
      </c>
      <c r="H184" s="5">
        <v>0.90100000000000002</v>
      </c>
      <c r="I184" s="5"/>
    </row>
    <row r="185" spans="1:12" x14ac:dyDescent="0.25">
      <c r="A185" s="1"/>
      <c r="B185" s="8"/>
      <c r="C185" s="3">
        <v>1</v>
      </c>
      <c r="D185" s="5">
        <v>200.3</v>
      </c>
      <c r="E185" s="5">
        <v>113.5</v>
      </c>
      <c r="F185" s="5">
        <v>2.9399999999999999E-2</v>
      </c>
      <c r="G185" s="5">
        <v>28.914999999999999</v>
      </c>
      <c r="H185" s="5">
        <v>0.95099999999999996</v>
      </c>
      <c r="I185" s="5"/>
    </row>
    <row r="186" spans="1:12" x14ac:dyDescent="0.25">
      <c r="A186" s="1"/>
      <c r="B186" s="8"/>
      <c r="C186" s="3">
        <v>2</v>
      </c>
      <c r="D186" s="5">
        <v>194.1</v>
      </c>
      <c r="E186" s="5">
        <v>110.1</v>
      </c>
      <c r="F186" s="5">
        <v>2.9399999999999999E-2</v>
      </c>
      <c r="G186" s="5">
        <v>28.616</v>
      </c>
      <c r="H186" s="5">
        <v>0.85399999999999998</v>
      </c>
      <c r="I186" s="5"/>
    </row>
    <row r="187" spans="1:12" x14ac:dyDescent="0.25">
      <c r="A187" s="1"/>
      <c r="B187" s="8"/>
      <c r="C187" s="3">
        <v>2</v>
      </c>
      <c r="D187" s="5">
        <v>195.3</v>
      </c>
      <c r="E187" s="5">
        <v>111</v>
      </c>
      <c r="F187" s="5">
        <v>2.93E-2</v>
      </c>
      <c r="G187" s="5">
        <v>28.783999999999999</v>
      </c>
      <c r="H187" s="5">
        <v>0.89300000000000002</v>
      </c>
      <c r="I187" s="5"/>
    </row>
    <row r="188" spans="1:12" x14ac:dyDescent="0.25">
      <c r="A188" s="1"/>
      <c r="B188" s="8"/>
      <c r="C188" s="3">
        <v>2</v>
      </c>
      <c r="D188" s="5">
        <v>197.1</v>
      </c>
      <c r="E188" s="5">
        <v>112</v>
      </c>
      <c r="F188" s="5">
        <v>2.93E-2</v>
      </c>
      <c r="G188" s="5">
        <v>29.047000000000001</v>
      </c>
      <c r="H188" s="5">
        <v>0.90400000000000003</v>
      </c>
      <c r="I188" s="5"/>
    </row>
    <row r="189" spans="1:12" x14ac:dyDescent="0.25">
      <c r="A189" s="1"/>
      <c r="B189" s="8"/>
      <c r="C189" s="3">
        <v>3</v>
      </c>
      <c r="D189" s="5">
        <v>202.8</v>
      </c>
      <c r="E189" s="5">
        <v>115.2</v>
      </c>
      <c r="F189" s="5">
        <v>2.93E-2</v>
      </c>
      <c r="G189" s="5">
        <v>28.850999999999999</v>
      </c>
      <c r="H189" s="5">
        <v>0.80100000000000005</v>
      </c>
      <c r="I189" s="5"/>
    </row>
    <row r="190" spans="1:12" x14ac:dyDescent="0.25">
      <c r="A190" s="1"/>
      <c r="B190" s="8"/>
      <c r="C190" s="3">
        <v>3</v>
      </c>
      <c r="D190" s="5">
        <v>202.9</v>
      </c>
      <c r="E190" s="5">
        <v>115.5</v>
      </c>
      <c r="F190" s="5">
        <v>2.93E-2</v>
      </c>
      <c r="G190" s="5">
        <v>28.858000000000001</v>
      </c>
      <c r="H190" s="5">
        <v>0.79800000000000004</v>
      </c>
      <c r="I190" s="5"/>
    </row>
    <row r="191" spans="1:12" x14ac:dyDescent="0.25">
      <c r="A191" s="1"/>
      <c r="B191" s="8"/>
      <c r="C191" s="3">
        <v>3</v>
      </c>
      <c r="D191" s="5">
        <v>204</v>
      </c>
      <c r="E191" s="5">
        <v>116.2</v>
      </c>
      <c r="F191" s="5">
        <v>2.93E-2</v>
      </c>
      <c r="G191" s="5">
        <v>29.018999999999998</v>
      </c>
      <c r="H191" s="5">
        <v>0.85599999999999998</v>
      </c>
      <c r="I191" s="5"/>
    </row>
    <row r="192" spans="1:12" x14ac:dyDescent="0.25">
      <c r="A192" s="1">
        <v>20170220</v>
      </c>
      <c r="B192" s="8">
        <v>201</v>
      </c>
      <c r="C192" s="3">
        <v>1</v>
      </c>
      <c r="D192" s="5">
        <v>230.4</v>
      </c>
      <c r="E192" s="5">
        <v>133</v>
      </c>
      <c r="F192" s="5">
        <v>2.8899999999999999E-2</v>
      </c>
      <c r="G192" s="5">
        <v>29.167000000000002</v>
      </c>
      <c r="H192" s="5">
        <v>0.88800000000000001</v>
      </c>
      <c r="I192" s="5">
        <f t="shared" ref="I192" si="11">GEOMEAN(D192:D200)</f>
        <v>229.10569818310407</v>
      </c>
    </row>
    <row r="193" spans="1:12" x14ac:dyDescent="0.25">
      <c r="A193" s="1"/>
      <c r="B193" s="8"/>
      <c r="C193" s="3">
        <v>1</v>
      </c>
      <c r="D193" s="5">
        <v>232.5</v>
      </c>
      <c r="E193" s="5">
        <v>133.9</v>
      </c>
      <c r="F193" s="5">
        <v>2.8899999999999999E-2</v>
      </c>
      <c r="G193" s="5">
        <v>29.434999999999999</v>
      </c>
      <c r="H193" s="5">
        <v>0.95</v>
      </c>
      <c r="I193" s="5"/>
    </row>
    <row r="194" spans="1:12" x14ac:dyDescent="0.25">
      <c r="A194" s="1"/>
      <c r="B194" s="8"/>
      <c r="C194" s="3">
        <v>1</v>
      </c>
      <c r="D194" s="5">
        <v>231.5</v>
      </c>
      <c r="E194" s="5">
        <v>133.9</v>
      </c>
      <c r="F194" s="5">
        <v>2.8799999999999999E-2</v>
      </c>
      <c r="G194" s="5">
        <v>29.303999999999998</v>
      </c>
      <c r="H194" s="5">
        <v>0.78500000000000003</v>
      </c>
      <c r="I194" s="5"/>
    </row>
    <row r="195" spans="1:12" x14ac:dyDescent="0.25">
      <c r="A195" s="1"/>
      <c r="B195" s="8"/>
      <c r="C195" s="3">
        <v>2</v>
      </c>
      <c r="D195" s="5">
        <v>225.6</v>
      </c>
      <c r="E195" s="5">
        <v>130.6</v>
      </c>
      <c r="F195" s="5">
        <v>2.8799999999999999E-2</v>
      </c>
      <c r="G195" s="5">
        <v>29.367999999999999</v>
      </c>
      <c r="H195" s="5">
        <v>0.877</v>
      </c>
      <c r="I195" s="5"/>
    </row>
    <row r="196" spans="1:12" x14ac:dyDescent="0.25">
      <c r="A196" s="1"/>
      <c r="B196" s="8"/>
      <c r="C196" s="3">
        <v>2</v>
      </c>
      <c r="D196" s="5">
        <v>223.5</v>
      </c>
      <c r="E196" s="5">
        <v>129.80000000000001</v>
      </c>
      <c r="F196" s="5">
        <v>2.87E-2</v>
      </c>
      <c r="G196" s="5">
        <v>29.093</v>
      </c>
      <c r="H196" s="5">
        <v>0.90900000000000003</v>
      </c>
      <c r="I196" s="5"/>
    </row>
    <row r="197" spans="1:12" x14ac:dyDescent="0.25">
      <c r="A197" s="1"/>
      <c r="B197" s="8"/>
      <c r="C197" s="3">
        <v>2</v>
      </c>
      <c r="D197" s="5">
        <v>223.7</v>
      </c>
      <c r="E197" s="5">
        <v>130</v>
      </c>
      <c r="F197" s="5">
        <v>2.87E-2</v>
      </c>
      <c r="G197" s="5">
        <v>29.122</v>
      </c>
      <c r="H197" s="5">
        <v>0.97699999999999998</v>
      </c>
      <c r="I197" s="5"/>
    </row>
    <row r="198" spans="1:12" x14ac:dyDescent="0.25">
      <c r="A198" s="1"/>
      <c r="B198" s="8"/>
      <c r="C198" s="3">
        <v>3</v>
      </c>
      <c r="D198" s="5">
        <v>231.8</v>
      </c>
      <c r="E198" s="5">
        <v>134</v>
      </c>
      <c r="F198" s="5">
        <v>2.8799999999999999E-2</v>
      </c>
      <c r="G198" s="5">
        <v>29.263999999999999</v>
      </c>
      <c r="H198" s="5">
        <v>0.93200000000000005</v>
      </c>
      <c r="I198" s="5"/>
    </row>
    <row r="199" spans="1:12" x14ac:dyDescent="0.25">
      <c r="A199" s="1"/>
      <c r="B199" s="8"/>
      <c r="C199" s="3">
        <v>3</v>
      </c>
      <c r="D199" s="5">
        <v>230.7</v>
      </c>
      <c r="E199" s="5">
        <v>134.4</v>
      </c>
      <c r="F199" s="5">
        <v>2.86E-2</v>
      </c>
      <c r="G199" s="5">
        <v>29.12</v>
      </c>
      <c r="H199" s="5">
        <v>0.88800000000000001</v>
      </c>
      <c r="I199" s="5"/>
    </row>
    <row r="200" spans="1:12" x14ac:dyDescent="0.25">
      <c r="A200" s="1"/>
      <c r="B200" s="8"/>
      <c r="C200" s="3">
        <v>3</v>
      </c>
      <c r="D200" s="5">
        <v>232.5</v>
      </c>
      <c r="E200" s="5">
        <v>135.19999999999999</v>
      </c>
      <c r="F200" s="5">
        <v>2.87E-2</v>
      </c>
      <c r="G200" s="5">
        <v>29.35</v>
      </c>
      <c r="H200" s="5">
        <v>0.75700000000000001</v>
      </c>
      <c r="I200" s="5"/>
    </row>
    <row r="201" spans="1:12" x14ac:dyDescent="0.25">
      <c r="A201" s="1">
        <v>20170228</v>
      </c>
      <c r="B201" s="8">
        <v>209</v>
      </c>
      <c r="C201" s="3">
        <v>1</v>
      </c>
      <c r="D201" s="5">
        <v>241.5</v>
      </c>
      <c r="E201" s="5">
        <v>139.5</v>
      </c>
      <c r="F201" s="5">
        <v>2.8899999999999999E-2</v>
      </c>
      <c r="G201" s="5">
        <v>29.791</v>
      </c>
      <c r="H201" s="5">
        <v>0.86</v>
      </c>
      <c r="I201" s="5">
        <f t="shared" ref="I201:I255" si="12">GEOMEAN(D201:D209)</f>
        <v>238.19490223796757</v>
      </c>
      <c r="L201" t="s">
        <v>14</v>
      </c>
    </row>
    <row r="202" spans="1:12" x14ac:dyDescent="0.25">
      <c r="A202" s="1"/>
      <c r="B202" s="8"/>
      <c r="C202" s="3">
        <v>1</v>
      </c>
      <c r="D202" s="5">
        <v>236.4</v>
      </c>
      <c r="E202" s="5">
        <v>139.9</v>
      </c>
      <c r="F202" s="5">
        <v>2.8199999999999999E-2</v>
      </c>
      <c r="G202" s="5">
        <v>29.161999999999999</v>
      </c>
      <c r="H202" s="5">
        <v>0.80700000000000005</v>
      </c>
      <c r="I202" s="5"/>
    </row>
    <row r="203" spans="1:12" x14ac:dyDescent="0.25">
      <c r="A203" s="1"/>
      <c r="B203" s="8"/>
      <c r="C203" s="3">
        <v>1</v>
      </c>
      <c r="D203" s="5">
        <v>239.3</v>
      </c>
      <c r="E203" s="5">
        <v>139.19999999999999</v>
      </c>
      <c r="F203" s="5">
        <v>2.86E-2</v>
      </c>
      <c r="G203" s="5">
        <v>29.524000000000001</v>
      </c>
      <c r="H203" s="5">
        <v>0.80900000000000005</v>
      </c>
      <c r="I203" s="5"/>
    </row>
    <row r="204" spans="1:12" x14ac:dyDescent="0.25">
      <c r="A204" s="1"/>
      <c r="B204" s="8"/>
      <c r="C204" s="3">
        <v>2</v>
      </c>
      <c r="D204" s="5">
        <v>234.3</v>
      </c>
      <c r="E204" s="5">
        <v>136</v>
      </c>
      <c r="F204" s="5">
        <v>2.87E-2</v>
      </c>
      <c r="G204" s="5">
        <v>29.413</v>
      </c>
      <c r="H204" s="5">
        <v>0.84499999999999997</v>
      </c>
      <c r="I204" s="5"/>
    </row>
    <row r="205" spans="1:12" x14ac:dyDescent="0.25">
      <c r="A205" s="1"/>
      <c r="B205" s="8"/>
      <c r="C205" s="3">
        <v>2</v>
      </c>
      <c r="D205" s="5">
        <v>236.1</v>
      </c>
      <c r="E205" s="5">
        <v>136.69999999999999</v>
      </c>
      <c r="F205" s="5">
        <v>2.8799999999999999E-2</v>
      </c>
      <c r="G205" s="5">
        <v>29.643000000000001</v>
      </c>
      <c r="H205" s="5">
        <v>0.93100000000000005</v>
      </c>
      <c r="I205" s="5"/>
    </row>
    <row r="206" spans="1:12" x14ac:dyDescent="0.25">
      <c r="A206" s="1"/>
      <c r="B206" s="8"/>
      <c r="C206" s="3">
        <v>2</v>
      </c>
      <c r="D206" s="5">
        <v>234.6</v>
      </c>
      <c r="E206" s="5">
        <v>136.30000000000001</v>
      </c>
      <c r="F206" s="5">
        <v>2.87E-2</v>
      </c>
      <c r="G206" s="5">
        <v>29.451000000000001</v>
      </c>
      <c r="H206" s="5">
        <v>0.76600000000000001</v>
      </c>
      <c r="I206" s="5"/>
    </row>
    <row r="207" spans="1:12" x14ac:dyDescent="0.25">
      <c r="A207" s="1"/>
      <c r="B207" s="8"/>
      <c r="C207" s="3">
        <v>3</v>
      </c>
      <c r="D207" s="5">
        <v>241.6</v>
      </c>
      <c r="E207" s="5">
        <v>140.30000000000001</v>
      </c>
      <c r="F207" s="5">
        <v>2.87E-2</v>
      </c>
      <c r="G207" s="5">
        <v>29.768999999999998</v>
      </c>
      <c r="H207" s="5">
        <v>0.81499999999999995</v>
      </c>
      <c r="I207" s="5"/>
    </row>
    <row r="208" spans="1:12" x14ac:dyDescent="0.25">
      <c r="A208" s="1"/>
      <c r="B208" s="8"/>
      <c r="C208" s="3">
        <v>3</v>
      </c>
      <c r="D208" s="5">
        <v>241.3</v>
      </c>
      <c r="E208" s="5">
        <v>140</v>
      </c>
      <c r="F208" s="5">
        <v>2.87E-2</v>
      </c>
      <c r="G208" s="5">
        <v>29.731999999999999</v>
      </c>
      <c r="H208" s="5">
        <v>0.92200000000000004</v>
      </c>
      <c r="I208" s="5"/>
    </row>
    <row r="209" spans="1:9" x14ac:dyDescent="0.25">
      <c r="A209" s="1"/>
      <c r="B209" s="8"/>
      <c r="C209" s="3">
        <v>3</v>
      </c>
      <c r="D209" s="5">
        <v>238.8</v>
      </c>
      <c r="E209" s="5">
        <v>139</v>
      </c>
      <c r="F209" s="5">
        <v>2.86E-2</v>
      </c>
      <c r="G209" s="5">
        <v>29.428000000000001</v>
      </c>
      <c r="H209" s="5">
        <v>1.0149999999999999</v>
      </c>
      <c r="I209" s="5"/>
    </row>
    <row r="210" spans="1:9" x14ac:dyDescent="0.25">
      <c r="A210" s="1">
        <v>20170307</v>
      </c>
      <c r="B210" s="8">
        <v>216</v>
      </c>
      <c r="C210" s="3">
        <v>1</v>
      </c>
      <c r="D210" s="5">
        <v>260.7</v>
      </c>
      <c r="E210" s="5">
        <v>154</v>
      </c>
      <c r="F210" s="5">
        <v>2.8199999999999999E-2</v>
      </c>
      <c r="G210" s="5">
        <v>29.527000000000001</v>
      </c>
      <c r="H210" s="5">
        <v>0.88400000000000001</v>
      </c>
      <c r="I210" s="5">
        <f t="shared" ref="I210" si="13">GEOMEAN(D210:D218)</f>
        <v>258.60828008065977</v>
      </c>
    </row>
    <row r="211" spans="1:9" x14ac:dyDescent="0.25">
      <c r="A211" s="1"/>
      <c r="B211" s="8"/>
      <c r="C211" s="3">
        <v>1</v>
      </c>
      <c r="D211" s="5">
        <v>262.60000000000002</v>
      </c>
      <c r="E211" s="5">
        <v>155.69999999999999</v>
      </c>
      <c r="F211" s="5">
        <v>2.81E-2</v>
      </c>
      <c r="G211" s="5">
        <v>29.742000000000001</v>
      </c>
      <c r="H211" s="5">
        <v>0.752</v>
      </c>
      <c r="I211" s="5"/>
    </row>
    <row r="212" spans="1:9" x14ac:dyDescent="0.25">
      <c r="A212" s="1"/>
      <c r="B212" s="8"/>
      <c r="C212" s="3">
        <v>1</v>
      </c>
      <c r="D212" s="5">
        <v>264.2</v>
      </c>
      <c r="E212" s="5">
        <v>157</v>
      </c>
      <c r="F212" s="5">
        <v>2.81E-2</v>
      </c>
      <c r="G212" s="5">
        <v>29.931999999999999</v>
      </c>
      <c r="H212" s="5">
        <v>0.93799999999999994</v>
      </c>
      <c r="I212" s="5"/>
    </row>
    <row r="213" spans="1:9" x14ac:dyDescent="0.25">
      <c r="A213" s="1"/>
      <c r="B213" s="8"/>
      <c r="C213" s="3">
        <v>2</v>
      </c>
      <c r="D213" s="5">
        <v>253</v>
      </c>
      <c r="E213" s="5">
        <v>150.6</v>
      </c>
      <c r="F213" s="5">
        <v>2.8000000000000001E-2</v>
      </c>
      <c r="G213" s="5">
        <v>29.526</v>
      </c>
      <c r="H213" s="5">
        <v>0.97499999999999998</v>
      </c>
      <c r="I213" s="5"/>
    </row>
    <row r="214" spans="1:9" x14ac:dyDescent="0.25">
      <c r="A214" s="1"/>
      <c r="B214" s="8"/>
      <c r="C214" s="3">
        <v>2</v>
      </c>
      <c r="D214" s="5">
        <v>253.5</v>
      </c>
      <c r="E214" s="5">
        <v>151.19999999999999</v>
      </c>
      <c r="F214" s="5">
        <v>2.7900000000000001E-2</v>
      </c>
      <c r="G214" s="5">
        <v>29.579000000000001</v>
      </c>
      <c r="H214" s="5">
        <v>0.90200000000000002</v>
      </c>
      <c r="I214" s="5"/>
    </row>
    <row r="215" spans="1:9" x14ac:dyDescent="0.25">
      <c r="A215" s="1"/>
      <c r="B215" s="8"/>
      <c r="C215" s="3">
        <v>2</v>
      </c>
      <c r="D215" s="5">
        <v>253</v>
      </c>
      <c r="E215" s="5">
        <v>150.9</v>
      </c>
      <c r="F215" s="5">
        <v>2.7900000000000001E-2</v>
      </c>
      <c r="G215" s="5">
        <v>29.526</v>
      </c>
      <c r="H215" s="5">
        <v>0.78</v>
      </c>
      <c r="I215" s="5"/>
    </row>
    <row r="216" spans="1:9" x14ac:dyDescent="0.25">
      <c r="A216" s="1"/>
      <c r="B216" s="8"/>
      <c r="C216" s="3">
        <v>3</v>
      </c>
      <c r="D216" s="5">
        <v>258</v>
      </c>
      <c r="E216" s="5">
        <v>153.69999999999999</v>
      </c>
      <c r="F216" s="5">
        <v>2.8000000000000001E-2</v>
      </c>
      <c r="G216" s="5">
        <v>29.469000000000001</v>
      </c>
      <c r="H216" s="5">
        <v>0.84299999999999997</v>
      </c>
      <c r="I216" s="5"/>
    </row>
    <row r="217" spans="1:9" x14ac:dyDescent="0.25">
      <c r="A217" s="1"/>
      <c r="B217" s="8"/>
      <c r="C217" s="3">
        <v>3</v>
      </c>
      <c r="D217" s="5">
        <v>263.8</v>
      </c>
      <c r="E217" s="5">
        <v>157.30000000000001</v>
      </c>
      <c r="F217" s="5">
        <v>2.8000000000000001E-2</v>
      </c>
      <c r="G217" s="5">
        <v>30.131</v>
      </c>
      <c r="H217" s="5">
        <v>0.94799999999999995</v>
      </c>
      <c r="I217" s="5"/>
    </row>
    <row r="218" spans="1:9" x14ac:dyDescent="0.25">
      <c r="A218" s="1"/>
      <c r="B218" s="8"/>
      <c r="C218" s="3">
        <v>3</v>
      </c>
      <c r="D218" s="5">
        <v>259</v>
      </c>
      <c r="E218" s="5">
        <v>154.6</v>
      </c>
      <c r="F218" s="5">
        <v>2.7900000000000001E-2</v>
      </c>
      <c r="G218" s="5">
        <v>29.58</v>
      </c>
      <c r="H218" s="5">
        <v>0.94199999999999995</v>
      </c>
      <c r="I218" s="5"/>
    </row>
    <row r="219" spans="1:9" x14ac:dyDescent="0.25">
      <c r="A219" s="1">
        <v>20170315</v>
      </c>
      <c r="B219" s="8">
        <v>224</v>
      </c>
      <c r="C219" s="3">
        <v>1</v>
      </c>
      <c r="D219" s="5">
        <v>291</v>
      </c>
      <c r="E219" s="5">
        <v>171.9</v>
      </c>
      <c r="F219" s="5">
        <v>2.8199999999999999E-2</v>
      </c>
      <c r="G219" s="5">
        <v>29.911999999999999</v>
      </c>
      <c r="H219" s="5">
        <v>0.82199999999999995</v>
      </c>
      <c r="I219" s="5">
        <f t="shared" si="12"/>
        <v>277.44352813212254</v>
      </c>
    </row>
    <row r="220" spans="1:9" x14ac:dyDescent="0.25">
      <c r="A220" s="1"/>
      <c r="B220" s="8"/>
      <c r="C220" s="3">
        <v>1</v>
      </c>
      <c r="D220" s="5">
        <v>290.3</v>
      </c>
      <c r="E220" s="5">
        <v>171</v>
      </c>
      <c r="F220" s="5">
        <v>2.8299999999999999E-2</v>
      </c>
      <c r="G220" s="5">
        <v>29.838999999999999</v>
      </c>
      <c r="H220" s="5">
        <v>0.97399999999999998</v>
      </c>
      <c r="I220" s="5"/>
    </row>
    <row r="221" spans="1:9" x14ac:dyDescent="0.25">
      <c r="A221" s="1"/>
      <c r="B221" s="8"/>
      <c r="C221" s="3">
        <v>1</v>
      </c>
      <c r="D221" s="5">
        <v>288.2</v>
      </c>
      <c r="E221" s="5">
        <v>170.1</v>
      </c>
      <c r="F221" s="5">
        <v>2.8199999999999999E-2</v>
      </c>
      <c r="G221" s="5">
        <v>29.623999999999999</v>
      </c>
      <c r="H221" s="5">
        <v>0.94099999999999995</v>
      </c>
      <c r="I221" s="5"/>
    </row>
    <row r="222" spans="1:9" x14ac:dyDescent="0.25">
      <c r="A222" s="1"/>
      <c r="B222" s="8"/>
      <c r="C222" s="3">
        <v>2</v>
      </c>
      <c r="D222" s="5">
        <v>270.39999999999998</v>
      </c>
      <c r="E222" s="5">
        <v>161</v>
      </c>
      <c r="F222" s="5">
        <v>2.8000000000000001E-2</v>
      </c>
      <c r="G222" s="5">
        <v>29.97</v>
      </c>
      <c r="H222" s="5">
        <v>0.95699999999999996</v>
      </c>
      <c r="I222" s="5"/>
    </row>
    <row r="223" spans="1:9" x14ac:dyDescent="0.25">
      <c r="A223" s="1"/>
      <c r="B223" s="8"/>
      <c r="C223" s="3">
        <v>2</v>
      </c>
      <c r="D223" s="5">
        <v>269.8</v>
      </c>
      <c r="E223" s="5">
        <v>159.5</v>
      </c>
      <c r="F223" s="5">
        <v>2.8199999999999999E-2</v>
      </c>
      <c r="G223" s="5">
        <v>29.907</v>
      </c>
      <c r="H223" s="5">
        <v>0.83599999999999997</v>
      </c>
      <c r="I223" s="5"/>
    </row>
    <row r="224" spans="1:9" x14ac:dyDescent="0.25">
      <c r="A224" s="1"/>
      <c r="B224" s="8"/>
      <c r="C224" s="3">
        <v>2</v>
      </c>
      <c r="D224" s="5">
        <v>266.10000000000002</v>
      </c>
      <c r="E224" s="5">
        <v>157.5</v>
      </c>
      <c r="F224" s="5">
        <v>2.81E-2</v>
      </c>
      <c r="G224" s="5">
        <v>29.49</v>
      </c>
      <c r="H224" s="5">
        <v>0.82799999999999996</v>
      </c>
      <c r="I224" s="5"/>
    </row>
    <row r="225" spans="1:12" x14ac:dyDescent="0.25">
      <c r="A225" s="1"/>
      <c r="B225" s="8"/>
      <c r="C225" s="3">
        <v>3</v>
      </c>
      <c r="D225" s="5">
        <v>274.10000000000002</v>
      </c>
      <c r="E225" s="5">
        <v>162.30000000000001</v>
      </c>
      <c r="F225" s="5">
        <v>2.81E-2</v>
      </c>
      <c r="G225" s="5">
        <v>35.326999999999998</v>
      </c>
      <c r="H225" s="5">
        <v>0.82899999999999996</v>
      </c>
      <c r="I225" s="5"/>
    </row>
    <row r="226" spans="1:12" x14ac:dyDescent="0.25">
      <c r="A226" s="1"/>
      <c r="B226" s="8"/>
      <c r="C226" s="3">
        <v>3</v>
      </c>
      <c r="D226" s="5">
        <v>274.3</v>
      </c>
      <c r="E226" s="5">
        <v>162.9</v>
      </c>
      <c r="F226" s="5">
        <v>2.81E-2</v>
      </c>
      <c r="G226" s="5">
        <v>35.353000000000002</v>
      </c>
      <c r="H226" s="5">
        <v>0.78900000000000003</v>
      </c>
      <c r="I226" s="5"/>
    </row>
    <row r="227" spans="1:12" x14ac:dyDescent="0.25">
      <c r="A227" s="1"/>
      <c r="B227" s="8"/>
      <c r="C227" s="3">
        <v>3</v>
      </c>
      <c r="D227" s="5">
        <v>274.10000000000002</v>
      </c>
      <c r="E227" s="5">
        <v>162.30000000000001</v>
      </c>
      <c r="F227" s="5">
        <v>2.81E-2</v>
      </c>
      <c r="G227" s="5">
        <v>35.326999999999998</v>
      </c>
      <c r="H227" s="5">
        <v>0.82899999999999996</v>
      </c>
      <c r="I227" s="5"/>
    </row>
    <row r="228" spans="1:12" x14ac:dyDescent="0.25">
      <c r="A228" s="1">
        <v>20170322</v>
      </c>
      <c r="B228" s="8">
        <v>231</v>
      </c>
      <c r="C228" s="3">
        <v>1</v>
      </c>
      <c r="D228" s="5">
        <v>303.2</v>
      </c>
      <c r="E228" s="5">
        <v>178.9</v>
      </c>
      <c r="F228" s="5">
        <v>2.8299999999999999E-2</v>
      </c>
      <c r="G228" s="5">
        <v>30.094000000000001</v>
      </c>
      <c r="H228" s="5">
        <v>0.94099999999999995</v>
      </c>
      <c r="I228" s="5">
        <f t="shared" ref="I228" si="14">GEOMEAN(D228:D236)</f>
        <v>287.24308596033308</v>
      </c>
      <c r="L228" t="s">
        <v>14</v>
      </c>
    </row>
    <row r="229" spans="1:12" x14ac:dyDescent="0.25">
      <c r="A229" s="1"/>
      <c r="B229" s="8"/>
      <c r="C229" s="3">
        <v>1</v>
      </c>
      <c r="D229" s="5">
        <v>302.60000000000002</v>
      </c>
      <c r="E229" s="5">
        <v>178.6</v>
      </c>
      <c r="F229" s="5">
        <v>2.8199999999999999E-2</v>
      </c>
      <c r="G229" s="5">
        <v>30.03</v>
      </c>
      <c r="H229" s="5">
        <v>0.79700000000000004</v>
      </c>
      <c r="I229" s="5"/>
    </row>
    <row r="230" spans="1:12" x14ac:dyDescent="0.25">
      <c r="A230" s="1"/>
      <c r="B230" s="8"/>
      <c r="C230" s="3">
        <v>1</v>
      </c>
      <c r="D230" s="5">
        <v>298.89999999999998</v>
      </c>
      <c r="E230" s="5">
        <v>175.9</v>
      </c>
      <c r="F230" s="5">
        <v>2.8299999999999999E-2</v>
      </c>
      <c r="G230" s="5">
        <v>29.664999999999999</v>
      </c>
      <c r="H230" s="5">
        <v>0.98299999999999998</v>
      </c>
      <c r="I230" s="5"/>
    </row>
    <row r="231" spans="1:12" x14ac:dyDescent="0.25">
      <c r="A231" s="1"/>
      <c r="B231" s="8"/>
      <c r="C231" s="3">
        <v>2</v>
      </c>
      <c r="D231" s="5">
        <v>276.2</v>
      </c>
      <c r="E231" s="5">
        <v>164.2</v>
      </c>
      <c r="F231" s="5">
        <v>2.8000000000000001E-2</v>
      </c>
      <c r="G231" s="5">
        <v>30.088999999999999</v>
      </c>
      <c r="H231" s="5">
        <v>0.76700000000000002</v>
      </c>
      <c r="I231" s="5"/>
    </row>
    <row r="232" spans="1:12" x14ac:dyDescent="0.25">
      <c r="A232" s="1"/>
      <c r="B232" s="8"/>
      <c r="C232" s="3">
        <v>2</v>
      </c>
      <c r="D232" s="5">
        <v>274.5</v>
      </c>
      <c r="E232" s="5">
        <v>163.80000000000001</v>
      </c>
      <c r="F232" s="5">
        <v>2.7900000000000001E-2</v>
      </c>
      <c r="G232" s="5">
        <v>29.911999999999999</v>
      </c>
      <c r="H232" s="5">
        <v>0.92700000000000005</v>
      </c>
      <c r="I232" s="5"/>
    </row>
    <row r="233" spans="1:12" x14ac:dyDescent="0.25">
      <c r="A233" s="1"/>
      <c r="B233" s="8"/>
      <c r="C233" s="3">
        <v>2</v>
      </c>
      <c r="D233" s="5">
        <v>271.89999999999998</v>
      </c>
      <c r="E233" s="5">
        <v>162.19999999999999</v>
      </c>
      <c r="F233" s="5">
        <v>2.7900000000000001E-2</v>
      </c>
      <c r="G233" s="5">
        <v>29.626000000000001</v>
      </c>
      <c r="H233" s="5">
        <v>0.78200000000000003</v>
      </c>
      <c r="I233" s="5"/>
    </row>
    <row r="234" spans="1:12" x14ac:dyDescent="0.25">
      <c r="A234" s="1"/>
      <c r="B234" s="8"/>
      <c r="C234" s="3">
        <v>3</v>
      </c>
      <c r="D234" s="5">
        <v>286.5</v>
      </c>
      <c r="E234" s="5">
        <v>170.7</v>
      </c>
      <c r="F234" s="5">
        <v>2.8000000000000001E-2</v>
      </c>
      <c r="G234" s="5">
        <v>29.931000000000001</v>
      </c>
      <c r="H234" s="5">
        <v>0.76200000000000001</v>
      </c>
      <c r="I234" s="5"/>
    </row>
    <row r="235" spans="1:12" x14ac:dyDescent="0.25">
      <c r="A235" s="1"/>
      <c r="B235" s="8"/>
      <c r="C235" s="3">
        <v>3</v>
      </c>
      <c r="D235" s="5">
        <v>289.2</v>
      </c>
      <c r="E235" s="5">
        <v>170.4</v>
      </c>
      <c r="F235" s="5">
        <v>2.8299999999999999E-2</v>
      </c>
      <c r="G235" s="5">
        <v>30.207999999999998</v>
      </c>
      <c r="H235" s="5">
        <v>0.75700000000000001</v>
      </c>
      <c r="I235" s="5"/>
    </row>
    <row r="236" spans="1:12" x14ac:dyDescent="0.25">
      <c r="A236" s="1"/>
      <c r="B236" s="8"/>
      <c r="C236" s="3">
        <v>3</v>
      </c>
      <c r="D236" s="5">
        <v>284.2</v>
      </c>
      <c r="E236" s="5">
        <v>168.8</v>
      </c>
      <c r="F236" s="5">
        <v>2.81E-2</v>
      </c>
      <c r="G236" s="5">
        <v>29.686</v>
      </c>
      <c r="H236" s="5">
        <v>0.74099999999999999</v>
      </c>
      <c r="I236" s="5"/>
    </row>
    <row r="237" spans="1:12" x14ac:dyDescent="0.25">
      <c r="A237" s="1">
        <v>20170329</v>
      </c>
      <c r="B237" s="8">
        <v>238</v>
      </c>
      <c r="C237" s="3">
        <v>1</v>
      </c>
      <c r="D237" s="5">
        <v>334.8</v>
      </c>
      <c r="E237" s="5">
        <v>199.2</v>
      </c>
      <c r="F237" s="5">
        <v>2.8000000000000001E-2</v>
      </c>
      <c r="G237" s="5">
        <v>86.41</v>
      </c>
      <c r="H237" s="5">
        <v>0.8</v>
      </c>
      <c r="I237" s="5">
        <f t="shared" si="12"/>
        <v>330.78106638682658</v>
      </c>
    </row>
    <row r="238" spans="1:12" x14ac:dyDescent="0.25">
      <c r="A238" s="1"/>
      <c r="B238" s="8"/>
      <c r="C238" s="3">
        <v>1</v>
      </c>
      <c r="D238" s="5">
        <v>336.8</v>
      </c>
      <c r="E238" s="5">
        <v>200.6</v>
      </c>
      <c r="F238" s="5">
        <v>2.8000000000000001E-2</v>
      </c>
      <c r="G238" s="5">
        <v>45.116999999999997</v>
      </c>
      <c r="H238" s="5">
        <v>0.91500000000000004</v>
      </c>
      <c r="I238" s="5"/>
    </row>
    <row r="239" spans="1:12" x14ac:dyDescent="0.25">
      <c r="A239" s="1"/>
      <c r="B239" s="8"/>
      <c r="C239" s="3">
        <v>1</v>
      </c>
      <c r="D239" s="5">
        <v>334.8</v>
      </c>
      <c r="E239" s="5">
        <v>197.3</v>
      </c>
      <c r="F239" s="5">
        <v>2.8299999999999999E-2</v>
      </c>
      <c r="G239" s="5">
        <v>44.853000000000002</v>
      </c>
      <c r="H239" s="5">
        <v>0.76400000000000001</v>
      </c>
      <c r="I239" s="5"/>
    </row>
    <row r="240" spans="1:12" x14ac:dyDescent="0.25">
      <c r="A240" s="1"/>
      <c r="B240" s="8"/>
      <c r="C240" s="3">
        <v>2</v>
      </c>
      <c r="D240" s="5">
        <v>321.7</v>
      </c>
      <c r="E240" s="5">
        <v>190.1</v>
      </c>
      <c r="F240" s="5">
        <v>2.8199999999999999E-2</v>
      </c>
      <c r="G240" s="5">
        <v>30.088000000000001</v>
      </c>
      <c r="H240" s="5">
        <v>0.75900000000000001</v>
      </c>
      <c r="I240" s="5"/>
    </row>
    <row r="241" spans="1:9" x14ac:dyDescent="0.25">
      <c r="A241" s="1"/>
      <c r="B241" s="8"/>
      <c r="C241" s="3">
        <v>2</v>
      </c>
      <c r="D241" s="5">
        <v>321.5</v>
      </c>
      <c r="E241" s="5">
        <v>190.1</v>
      </c>
      <c r="F241" s="5">
        <v>2.8199999999999999E-2</v>
      </c>
      <c r="G241" s="5">
        <v>30.065999999999999</v>
      </c>
      <c r="H241" s="5">
        <v>0.78500000000000003</v>
      </c>
      <c r="I241" s="5"/>
    </row>
    <row r="242" spans="1:9" x14ac:dyDescent="0.25">
      <c r="A242" s="1"/>
      <c r="B242" s="8"/>
      <c r="C242" s="3">
        <v>2</v>
      </c>
      <c r="D242" s="5">
        <v>322.10000000000002</v>
      </c>
      <c r="E242" s="5">
        <v>190.3</v>
      </c>
      <c r="F242" s="5">
        <v>2.8199999999999999E-2</v>
      </c>
      <c r="G242" s="5">
        <v>30.12</v>
      </c>
      <c r="H242" s="5">
        <v>0.83399999999999996</v>
      </c>
      <c r="I242" s="5"/>
    </row>
    <row r="243" spans="1:9" x14ac:dyDescent="0.25">
      <c r="A243" s="1"/>
      <c r="B243" s="8"/>
      <c r="C243" s="3">
        <v>3</v>
      </c>
      <c r="D243" s="5">
        <v>335.3</v>
      </c>
      <c r="E243" s="5">
        <v>198.1</v>
      </c>
      <c r="F243" s="5">
        <v>2.8199999999999999E-2</v>
      </c>
      <c r="G243" s="5">
        <v>30.238</v>
      </c>
      <c r="H243" s="5">
        <v>0.751</v>
      </c>
      <c r="I243" s="5"/>
    </row>
    <row r="244" spans="1:9" x14ac:dyDescent="0.25">
      <c r="A244" s="1"/>
      <c r="B244" s="8"/>
      <c r="C244" s="3">
        <v>3</v>
      </c>
      <c r="D244" s="5">
        <v>335.7</v>
      </c>
      <c r="E244" s="5">
        <v>197.7</v>
      </c>
      <c r="F244" s="5">
        <v>2.8299999999999999E-2</v>
      </c>
      <c r="G244" s="5">
        <v>30.271999999999998</v>
      </c>
      <c r="H244" s="5">
        <v>0.88700000000000001</v>
      </c>
      <c r="I244" s="5"/>
    </row>
    <row r="245" spans="1:9" x14ac:dyDescent="0.25">
      <c r="A245" s="1"/>
      <c r="B245" s="8"/>
      <c r="C245" s="3">
        <v>3</v>
      </c>
      <c r="D245" s="5">
        <v>334.9</v>
      </c>
      <c r="E245" s="5">
        <v>194</v>
      </c>
      <c r="F245" s="5">
        <v>2.8799999999999999E-2</v>
      </c>
      <c r="G245" s="5">
        <v>30.196999999999999</v>
      </c>
      <c r="H245" s="5">
        <v>0.83199999999999996</v>
      </c>
      <c r="I245" s="5"/>
    </row>
    <row r="246" spans="1:9" x14ac:dyDescent="0.25">
      <c r="A246" s="1">
        <v>20170404</v>
      </c>
      <c r="B246" s="8">
        <v>244</v>
      </c>
      <c r="C246" s="3">
        <v>1</v>
      </c>
      <c r="D246" s="5">
        <v>358.4</v>
      </c>
      <c r="E246" s="5">
        <v>203.8</v>
      </c>
      <c r="F246" s="5">
        <v>2.93E-2</v>
      </c>
      <c r="G246" s="5">
        <v>30.315999999999999</v>
      </c>
      <c r="H246" s="5">
        <v>0.751</v>
      </c>
      <c r="I246" s="5">
        <f t="shared" ref="I246" si="15">GEOMEAN(D246:D254)</f>
        <v>348.16220388343862</v>
      </c>
    </row>
    <row r="247" spans="1:9" x14ac:dyDescent="0.25">
      <c r="A247" s="1"/>
      <c r="B247" s="8"/>
      <c r="C247" s="3">
        <v>1</v>
      </c>
      <c r="D247" s="5">
        <v>363.8</v>
      </c>
      <c r="E247" s="5">
        <v>207.7</v>
      </c>
      <c r="F247" s="5">
        <v>2.92E-2</v>
      </c>
      <c r="G247" s="5">
        <v>30.773</v>
      </c>
      <c r="H247" s="5">
        <v>0.98099999999999998</v>
      </c>
      <c r="I247" s="5"/>
    </row>
    <row r="248" spans="1:9" x14ac:dyDescent="0.25">
      <c r="A248" s="1"/>
      <c r="B248" s="8"/>
      <c r="C248" s="3">
        <v>1</v>
      </c>
      <c r="D248" s="5">
        <v>355.3</v>
      </c>
      <c r="E248" s="5">
        <v>202.6</v>
      </c>
      <c r="F248" s="5">
        <v>2.92E-2</v>
      </c>
      <c r="G248" s="5">
        <v>30.056000000000001</v>
      </c>
      <c r="H248" s="5">
        <v>0.89</v>
      </c>
      <c r="I248" s="5"/>
    </row>
    <row r="249" spans="1:9" x14ac:dyDescent="0.25">
      <c r="A249" s="1"/>
      <c r="B249" s="8"/>
      <c r="C249" s="3">
        <v>2</v>
      </c>
      <c r="D249" s="5">
        <v>335.9</v>
      </c>
      <c r="E249" s="5">
        <v>192</v>
      </c>
      <c r="F249" s="5">
        <v>2.92E-2</v>
      </c>
      <c r="G249" s="5">
        <v>30.277000000000001</v>
      </c>
      <c r="H249" s="5">
        <v>0.78100000000000003</v>
      </c>
      <c r="I249" s="5"/>
    </row>
    <row r="250" spans="1:9" x14ac:dyDescent="0.25">
      <c r="A250" s="1"/>
      <c r="B250" s="8"/>
      <c r="C250" s="3">
        <v>2</v>
      </c>
      <c r="D250" s="5">
        <v>335.2</v>
      </c>
      <c r="E250" s="5">
        <v>191.7</v>
      </c>
      <c r="F250" s="5">
        <v>2.9100000000000001E-2</v>
      </c>
      <c r="G250" s="5">
        <v>30.207000000000001</v>
      </c>
      <c r="H250" s="5">
        <v>0.96699999999999997</v>
      </c>
      <c r="I250" s="5"/>
    </row>
    <row r="251" spans="1:9" x14ac:dyDescent="0.25">
      <c r="A251" s="1"/>
      <c r="B251" s="8"/>
      <c r="C251" s="3">
        <v>2</v>
      </c>
      <c r="D251" s="5">
        <v>337.3</v>
      </c>
      <c r="E251" s="5">
        <v>192.8</v>
      </c>
      <c r="F251" s="5">
        <v>2.92E-2</v>
      </c>
      <c r="G251" s="5">
        <v>30.402999999999999</v>
      </c>
      <c r="H251" s="5">
        <v>0.745</v>
      </c>
      <c r="I251" s="5"/>
    </row>
    <row r="252" spans="1:9" x14ac:dyDescent="0.25">
      <c r="A252" s="1"/>
      <c r="B252" s="8"/>
      <c r="C252" s="3">
        <v>3</v>
      </c>
      <c r="D252" s="5">
        <v>350.8</v>
      </c>
      <c r="E252" s="5">
        <v>201.1</v>
      </c>
      <c r="F252" s="5">
        <v>2.9100000000000001E-2</v>
      </c>
      <c r="G252" s="5">
        <v>30.506</v>
      </c>
      <c r="H252" s="5">
        <v>0.77800000000000002</v>
      </c>
      <c r="I252" s="5"/>
    </row>
    <row r="253" spans="1:9" x14ac:dyDescent="0.25">
      <c r="A253" s="1"/>
      <c r="B253" s="8"/>
      <c r="C253" s="3">
        <v>3</v>
      </c>
      <c r="D253" s="5">
        <v>352</v>
      </c>
      <c r="E253" s="5">
        <v>201.6</v>
      </c>
      <c r="F253" s="5">
        <v>2.9100000000000001E-2</v>
      </c>
      <c r="G253" s="5">
        <v>30.611000000000001</v>
      </c>
      <c r="H253" s="5">
        <v>0.99399999999999999</v>
      </c>
      <c r="I253" s="5"/>
    </row>
    <row r="254" spans="1:9" x14ac:dyDescent="0.25">
      <c r="A254" s="1"/>
      <c r="B254" s="8"/>
      <c r="C254" s="3">
        <v>3</v>
      </c>
      <c r="D254" s="5">
        <v>346</v>
      </c>
      <c r="E254" s="5">
        <v>198.1</v>
      </c>
      <c r="F254" s="5">
        <v>2.9100000000000001E-2</v>
      </c>
      <c r="G254" s="5">
        <v>30.09</v>
      </c>
      <c r="H254" s="5">
        <v>0.77800000000000002</v>
      </c>
      <c r="I254" s="5"/>
    </row>
    <row r="255" spans="1:9" x14ac:dyDescent="0.25">
      <c r="A255" s="1">
        <v>20170413</v>
      </c>
      <c r="B255" s="8">
        <v>253</v>
      </c>
      <c r="C255" s="3">
        <v>1</v>
      </c>
      <c r="D255" s="5">
        <v>396</v>
      </c>
      <c r="E255" s="5">
        <v>234.7</v>
      </c>
      <c r="F255" s="5">
        <v>2.81E-2</v>
      </c>
      <c r="G255" s="5">
        <v>46.061999999999998</v>
      </c>
      <c r="H255" s="5">
        <v>0.73599999999999999</v>
      </c>
      <c r="I255" s="5">
        <f t="shared" si="12"/>
        <v>396.61335784193386</v>
      </c>
    </row>
    <row r="256" spans="1:9" x14ac:dyDescent="0.25">
      <c r="A256" s="1"/>
      <c r="B256" s="8"/>
      <c r="C256" s="3">
        <v>1</v>
      </c>
      <c r="D256" s="5">
        <v>393.6</v>
      </c>
      <c r="E256" s="5">
        <v>232</v>
      </c>
      <c r="F256" s="5">
        <v>2.8299999999999999E-2</v>
      </c>
      <c r="G256" s="5">
        <v>45.78</v>
      </c>
      <c r="H256" s="5">
        <v>0.91700000000000004</v>
      </c>
      <c r="I256" s="5"/>
    </row>
    <row r="257" spans="1:9" x14ac:dyDescent="0.25">
      <c r="A257" s="1"/>
      <c r="B257" s="8"/>
      <c r="C257" s="3">
        <v>1</v>
      </c>
      <c r="D257" s="5">
        <v>396.9</v>
      </c>
      <c r="E257" s="5">
        <v>234.3</v>
      </c>
      <c r="F257" s="5">
        <v>2.8199999999999999E-2</v>
      </c>
      <c r="G257" s="5">
        <v>31.068999999999999</v>
      </c>
      <c r="H257" s="5">
        <v>0.96199999999999997</v>
      </c>
      <c r="I257" s="5"/>
    </row>
    <row r="258" spans="1:9" x14ac:dyDescent="0.25">
      <c r="A258" s="1"/>
      <c r="B258" s="8"/>
      <c r="C258" s="3">
        <v>2</v>
      </c>
      <c r="D258" s="5">
        <v>386.6</v>
      </c>
      <c r="E258" s="5">
        <v>228.4</v>
      </c>
      <c r="F258" s="5">
        <v>2.8199999999999999E-2</v>
      </c>
      <c r="G258" s="5">
        <v>30.263999999999999</v>
      </c>
      <c r="H258" s="5">
        <v>0.82699999999999996</v>
      </c>
      <c r="I258" s="5"/>
    </row>
    <row r="259" spans="1:9" x14ac:dyDescent="0.25">
      <c r="A259" s="1"/>
      <c r="B259" s="8"/>
      <c r="C259" s="3">
        <v>2</v>
      </c>
      <c r="D259" s="5">
        <v>388.5</v>
      </c>
      <c r="E259" s="5">
        <v>229.3</v>
      </c>
      <c r="F259" s="5">
        <v>2.8199999999999999E-2</v>
      </c>
      <c r="G259" s="5">
        <v>30.411000000000001</v>
      </c>
      <c r="H259" s="5">
        <v>0.79</v>
      </c>
      <c r="I259" s="5"/>
    </row>
    <row r="260" spans="1:9" x14ac:dyDescent="0.25">
      <c r="A260" s="1"/>
      <c r="B260" s="8"/>
      <c r="C260" s="3">
        <v>2</v>
      </c>
      <c r="D260" s="5">
        <v>384.9</v>
      </c>
      <c r="E260" s="5">
        <v>226.2</v>
      </c>
      <c r="F260" s="5">
        <v>2.8400000000000002E-2</v>
      </c>
      <c r="G260" s="5">
        <v>23.513000000000002</v>
      </c>
      <c r="H260" s="5">
        <v>0.84299999999999997</v>
      </c>
      <c r="I260" s="5"/>
    </row>
    <row r="261" spans="1:9" x14ac:dyDescent="0.25">
      <c r="A261" s="1"/>
      <c r="B261" s="8"/>
      <c r="C261" s="3">
        <v>3</v>
      </c>
      <c r="D261" s="5">
        <v>408.2</v>
      </c>
      <c r="E261" s="5">
        <v>242</v>
      </c>
      <c r="F261" s="5">
        <v>2.81E-2</v>
      </c>
      <c r="G261" s="5">
        <v>24.936</v>
      </c>
      <c r="H261" s="5">
        <v>0.72499999999999998</v>
      </c>
      <c r="I261" s="5"/>
    </row>
    <row r="262" spans="1:9" x14ac:dyDescent="0.25">
      <c r="A262" s="1"/>
      <c r="B262" s="8"/>
      <c r="C262" s="3">
        <v>3</v>
      </c>
      <c r="D262" s="5">
        <v>407.7</v>
      </c>
      <c r="E262" s="5">
        <v>241.1</v>
      </c>
      <c r="F262" s="5">
        <v>2.8199999999999999E-2</v>
      </c>
      <c r="G262" s="5">
        <v>24.907</v>
      </c>
      <c r="H262" s="5">
        <v>0.84899999999999998</v>
      </c>
      <c r="I262" s="5"/>
    </row>
    <row r="263" spans="1:9" x14ac:dyDescent="0.25">
      <c r="A263" s="1"/>
      <c r="B263" s="8"/>
      <c r="C263" s="3">
        <v>3</v>
      </c>
      <c r="D263" s="5">
        <v>408</v>
      </c>
      <c r="E263" s="5">
        <v>241.2</v>
      </c>
      <c r="F263" s="5">
        <v>2.8199999999999999E-2</v>
      </c>
      <c r="G263" s="5">
        <v>19.899000000000001</v>
      </c>
      <c r="H263" s="5">
        <v>0.82799999999999996</v>
      </c>
      <c r="I263" s="5"/>
    </row>
    <row r="264" spans="1:9" x14ac:dyDescent="0.25">
      <c r="A264" s="1">
        <v>20170420</v>
      </c>
      <c r="B264" s="8">
        <v>260</v>
      </c>
      <c r="C264" s="3">
        <v>1</v>
      </c>
      <c r="D264" s="5">
        <v>440.7</v>
      </c>
      <c r="E264" s="5">
        <v>258</v>
      </c>
      <c r="F264" s="5">
        <v>2.8500000000000001E-2</v>
      </c>
      <c r="G264" s="5">
        <v>30.789000000000001</v>
      </c>
      <c r="H264" s="5">
        <v>0.93700000000000006</v>
      </c>
      <c r="I264" s="5">
        <f t="shared" ref="I264" si="16">GEOMEAN(D264:D272)</f>
        <v>437.46618432583301</v>
      </c>
    </row>
    <row r="265" spans="1:9" x14ac:dyDescent="0.25">
      <c r="A265" s="1"/>
      <c r="B265" s="8"/>
      <c r="C265" s="3">
        <v>1</v>
      </c>
      <c r="D265" s="5">
        <v>439.8</v>
      </c>
      <c r="E265" s="5">
        <v>257.2</v>
      </c>
      <c r="F265" s="5">
        <v>2.8500000000000001E-2</v>
      </c>
      <c r="G265" s="5">
        <v>30.725000000000001</v>
      </c>
      <c r="H265" s="5">
        <v>0.746</v>
      </c>
      <c r="I265" s="5"/>
    </row>
    <row r="266" spans="1:9" x14ac:dyDescent="0.25">
      <c r="A266" s="1"/>
      <c r="B266" s="8"/>
      <c r="C266" s="3">
        <v>1</v>
      </c>
      <c r="D266" s="5">
        <v>440.7</v>
      </c>
      <c r="E266" s="5">
        <v>257</v>
      </c>
      <c r="F266" s="5">
        <v>2.86E-2</v>
      </c>
      <c r="G266" s="5">
        <v>30.79</v>
      </c>
      <c r="H266" s="5">
        <v>0.93899999999999995</v>
      </c>
      <c r="I266" s="5"/>
    </row>
    <row r="267" spans="1:9" x14ac:dyDescent="0.25">
      <c r="A267" s="1"/>
      <c r="B267" s="8"/>
      <c r="C267" s="3">
        <v>2</v>
      </c>
      <c r="D267" s="5">
        <v>424.9</v>
      </c>
      <c r="E267" s="5">
        <v>249.9</v>
      </c>
      <c r="F267" s="5">
        <v>2.8299999999999999E-2</v>
      </c>
      <c r="G267" s="5">
        <v>30.768000000000001</v>
      </c>
      <c r="H267" s="5">
        <v>0.92500000000000004</v>
      </c>
      <c r="I267" s="5"/>
    </row>
    <row r="268" spans="1:9" x14ac:dyDescent="0.25">
      <c r="A268" s="1"/>
      <c r="B268" s="8"/>
      <c r="C268" s="3">
        <v>2</v>
      </c>
      <c r="D268" s="5">
        <v>425.5</v>
      </c>
      <c r="E268" s="5">
        <v>249.9</v>
      </c>
      <c r="F268" s="5">
        <v>2.8400000000000002E-2</v>
      </c>
      <c r="G268" s="5">
        <v>30.809000000000001</v>
      </c>
      <c r="H268" s="5">
        <v>0.77100000000000002</v>
      </c>
      <c r="I268" s="5"/>
    </row>
    <row r="269" spans="1:9" x14ac:dyDescent="0.25">
      <c r="A269" s="1"/>
      <c r="B269" s="8"/>
      <c r="C269" s="3">
        <v>2</v>
      </c>
      <c r="D269" s="5">
        <v>419.8</v>
      </c>
      <c r="E269" s="5">
        <v>246.5</v>
      </c>
      <c r="F269" s="5">
        <v>2.8400000000000002E-2</v>
      </c>
      <c r="G269" s="5">
        <v>30.504999999999999</v>
      </c>
      <c r="H269" s="5">
        <v>0.74299999999999999</v>
      </c>
      <c r="I269" s="5"/>
    </row>
    <row r="270" spans="1:9" x14ac:dyDescent="0.25">
      <c r="A270" s="1"/>
      <c r="B270" s="8"/>
      <c r="C270" s="3">
        <v>3</v>
      </c>
      <c r="D270" s="5">
        <v>449.2</v>
      </c>
      <c r="E270" s="5">
        <v>262.7</v>
      </c>
      <c r="F270" s="5">
        <v>2.8500000000000001E-2</v>
      </c>
      <c r="G270" s="5">
        <v>30.908999999999999</v>
      </c>
      <c r="H270" s="5">
        <v>0.70899999999999996</v>
      </c>
      <c r="I270" s="5"/>
    </row>
    <row r="271" spans="1:9" x14ac:dyDescent="0.25">
      <c r="A271" s="1"/>
      <c r="B271" s="8"/>
      <c r="C271" s="3">
        <v>3</v>
      </c>
      <c r="D271" s="5">
        <v>450.9</v>
      </c>
      <c r="E271" s="5">
        <v>263.89999999999998</v>
      </c>
      <c r="F271" s="5">
        <v>2.8500000000000001E-2</v>
      </c>
      <c r="G271" s="5">
        <v>31.021000000000001</v>
      </c>
      <c r="H271" s="5">
        <v>0.8</v>
      </c>
      <c r="I271" s="5"/>
    </row>
    <row r="272" spans="1:9" x14ac:dyDescent="0.25">
      <c r="A272" s="1"/>
      <c r="B272" s="8"/>
      <c r="C272" s="3">
        <v>3</v>
      </c>
      <c r="D272" s="5">
        <v>446.9</v>
      </c>
      <c r="E272" s="5">
        <v>260.3</v>
      </c>
      <c r="F272" s="5">
        <v>2.86E-2</v>
      </c>
      <c r="G272" s="5">
        <v>30.745999999999999</v>
      </c>
      <c r="H272" s="5">
        <v>0.92700000000000005</v>
      </c>
      <c r="I272" s="5"/>
    </row>
    <row r="273" spans="1:9" x14ac:dyDescent="0.25">
      <c r="A273" s="1">
        <v>20170426</v>
      </c>
      <c r="B273" s="8">
        <v>266</v>
      </c>
      <c r="C273" s="3">
        <v>1</v>
      </c>
      <c r="D273" s="5">
        <v>466.7</v>
      </c>
      <c r="E273" s="5">
        <v>269.3</v>
      </c>
      <c r="F273" s="5">
        <v>2.8899999999999999E-2</v>
      </c>
      <c r="G273" s="5">
        <v>31.015999999999998</v>
      </c>
      <c r="H273" s="5">
        <v>0.85</v>
      </c>
      <c r="I273" s="5">
        <f t="shared" ref="I273:I291" si="17">GEOMEAN(D273:D281)</f>
        <v>464.14274068492273</v>
      </c>
    </row>
    <row r="274" spans="1:9" x14ac:dyDescent="0.25">
      <c r="A274" s="1"/>
      <c r="B274" s="8"/>
      <c r="C274" s="3">
        <v>1</v>
      </c>
      <c r="D274" s="5">
        <v>465.1</v>
      </c>
      <c r="E274" s="5">
        <v>269</v>
      </c>
      <c r="F274" s="5">
        <v>2.8799999999999999E-2</v>
      </c>
      <c r="G274" s="5">
        <v>30.91</v>
      </c>
      <c r="H274" s="5">
        <v>0.83299999999999996</v>
      </c>
      <c r="I274" s="5"/>
    </row>
    <row r="275" spans="1:9" x14ac:dyDescent="0.25">
      <c r="A275" s="1"/>
      <c r="B275" s="8"/>
      <c r="C275" s="3">
        <v>1</v>
      </c>
      <c r="D275" s="5">
        <v>462.3</v>
      </c>
      <c r="E275" s="5">
        <v>267.5</v>
      </c>
      <c r="F275" s="5">
        <v>2.8799999999999999E-2</v>
      </c>
      <c r="G275" s="5">
        <v>30.722000000000001</v>
      </c>
      <c r="H275" s="5">
        <v>0.71</v>
      </c>
      <c r="I275" s="5"/>
    </row>
    <row r="276" spans="1:9" x14ac:dyDescent="0.25">
      <c r="A276" s="1"/>
      <c r="B276" s="8"/>
      <c r="C276" s="3">
        <v>2</v>
      </c>
      <c r="D276" s="5">
        <v>455.1</v>
      </c>
      <c r="E276" s="5">
        <v>263.89999999999998</v>
      </c>
      <c r="F276" s="5">
        <v>2.87E-2</v>
      </c>
      <c r="G276" s="5">
        <v>30.963000000000001</v>
      </c>
      <c r="H276" s="5">
        <v>0.73</v>
      </c>
      <c r="I276" s="5"/>
    </row>
    <row r="277" spans="1:9" x14ac:dyDescent="0.25">
      <c r="A277" s="1"/>
      <c r="B277" s="8"/>
      <c r="C277" s="3">
        <v>2</v>
      </c>
      <c r="D277" s="5">
        <v>461.2</v>
      </c>
      <c r="E277" s="5">
        <v>267.3</v>
      </c>
      <c r="F277" s="5">
        <v>2.8799999999999999E-2</v>
      </c>
      <c r="G277" s="5">
        <v>31.375</v>
      </c>
      <c r="H277" s="5">
        <v>0.91500000000000004</v>
      </c>
      <c r="I277" s="5"/>
    </row>
    <row r="278" spans="1:9" x14ac:dyDescent="0.25">
      <c r="A278" s="1"/>
      <c r="B278" s="8"/>
      <c r="C278" s="3">
        <v>2</v>
      </c>
      <c r="D278" s="5">
        <v>443.6</v>
      </c>
      <c r="E278" s="5">
        <v>256.8</v>
      </c>
      <c r="F278" s="5">
        <v>2.8799999999999999E-2</v>
      </c>
      <c r="G278" s="5">
        <v>30.178000000000001</v>
      </c>
      <c r="H278" s="5">
        <v>0.76600000000000001</v>
      </c>
      <c r="I278" s="5"/>
    </row>
    <row r="279" spans="1:9" x14ac:dyDescent="0.25">
      <c r="A279" s="1"/>
      <c r="B279" s="8"/>
      <c r="C279" s="3">
        <v>3</v>
      </c>
      <c r="D279" s="5">
        <v>479.9</v>
      </c>
      <c r="E279" s="5">
        <v>278.39999999999998</v>
      </c>
      <c r="F279" s="5">
        <v>2.87E-2</v>
      </c>
      <c r="G279" s="5">
        <v>31.385000000000002</v>
      </c>
      <c r="H279" s="5">
        <v>0.73099999999999998</v>
      </c>
      <c r="I279" s="5"/>
    </row>
    <row r="280" spans="1:9" x14ac:dyDescent="0.25">
      <c r="A280" s="1"/>
      <c r="B280" s="8"/>
      <c r="C280" s="3">
        <v>3</v>
      </c>
      <c r="D280" s="5">
        <v>476.4</v>
      </c>
      <c r="E280" s="5">
        <v>276.10000000000002</v>
      </c>
      <c r="F280" s="5">
        <v>2.8799999999999999E-2</v>
      </c>
      <c r="G280" s="5">
        <v>31.157</v>
      </c>
      <c r="H280" s="5">
        <v>0.82599999999999996</v>
      </c>
      <c r="I280" s="5"/>
    </row>
    <row r="281" spans="1:9" x14ac:dyDescent="0.25">
      <c r="A281" s="1"/>
      <c r="B281" s="8"/>
      <c r="C281" s="3">
        <v>3</v>
      </c>
      <c r="D281" s="5">
        <v>468</v>
      </c>
      <c r="E281" s="5">
        <v>272.8</v>
      </c>
      <c r="F281" s="5">
        <v>2.86E-2</v>
      </c>
      <c r="G281" s="5">
        <v>30.606000000000002</v>
      </c>
      <c r="H281" s="5">
        <v>0.94399999999999995</v>
      </c>
      <c r="I281" s="5"/>
    </row>
    <row r="282" spans="1:9" x14ac:dyDescent="0.25">
      <c r="A282" s="1">
        <v>20170503</v>
      </c>
      <c r="B282" s="8">
        <v>273</v>
      </c>
      <c r="C282" s="3">
        <v>1</v>
      </c>
      <c r="D282" s="5">
        <v>473</v>
      </c>
      <c r="E282" s="5">
        <v>278.39999999999998</v>
      </c>
      <c r="F282" s="5">
        <v>2.8299999999999999E-2</v>
      </c>
      <c r="G282" s="5">
        <v>30.902000000000001</v>
      </c>
      <c r="H282" s="5">
        <v>0.92600000000000005</v>
      </c>
      <c r="I282" s="5">
        <f t="shared" ref="I282" si="18">GEOMEAN(D282:D290)</f>
        <v>484.95914836712581</v>
      </c>
    </row>
    <row r="283" spans="1:9" x14ac:dyDescent="0.25">
      <c r="A283" s="1"/>
      <c r="B283" s="8"/>
      <c r="C283" s="3">
        <v>1</v>
      </c>
      <c r="D283" s="5">
        <v>474.9</v>
      </c>
      <c r="E283" s="5">
        <v>280.7</v>
      </c>
      <c r="F283" s="5">
        <v>2.8199999999999999E-2</v>
      </c>
      <c r="G283" s="5">
        <v>31.03</v>
      </c>
      <c r="H283" s="5">
        <v>0.91100000000000003</v>
      </c>
      <c r="I283" s="5"/>
    </row>
    <row r="284" spans="1:9" x14ac:dyDescent="0.25">
      <c r="A284" s="1"/>
      <c r="B284" s="8"/>
      <c r="C284" s="3">
        <v>1</v>
      </c>
      <c r="D284" s="5">
        <v>473.7</v>
      </c>
      <c r="E284" s="5">
        <v>277.5</v>
      </c>
      <c r="F284" s="5">
        <v>2.8400000000000002E-2</v>
      </c>
      <c r="G284" s="5">
        <v>30.952000000000002</v>
      </c>
      <c r="H284" s="5">
        <v>0.70099999999999996</v>
      </c>
      <c r="I284" s="5"/>
    </row>
    <row r="285" spans="1:9" x14ac:dyDescent="0.25">
      <c r="A285" s="1"/>
      <c r="B285" s="8"/>
      <c r="C285" s="3">
        <v>2</v>
      </c>
      <c r="D285" s="5">
        <v>481.6</v>
      </c>
      <c r="E285" s="5">
        <v>283.8</v>
      </c>
      <c r="F285" s="5">
        <v>2.8299999999999999E-2</v>
      </c>
      <c r="G285" s="5">
        <v>31.097999999999999</v>
      </c>
      <c r="H285" s="5">
        <v>0.76</v>
      </c>
      <c r="I285" s="5"/>
    </row>
    <row r="286" spans="1:9" x14ac:dyDescent="0.25">
      <c r="A286" s="1"/>
      <c r="B286" s="8"/>
      <c r="C286" s="3">
        <v>2</v>
      </c>
      <c r="D286" s="5">
        <v>480.2</v>
      </c>
      <c r="E286" s="5">
        <v>283.7</v>
      </c>
      <c r="F286" s="5">
        <v>2.8199999999999999E-2</v>
      </c>
      <c r="G286" s="5">
        <v>31.01</v>
      </c>
      <c r="H286" s="5">
        <v>0.94499999999999995</v>
      </c>
      <c r="I286" s="5"/>
    </row>
    <row r="287" spans="1:9" x14ac:dyDescent="0.25">
      <c r="A287" s="1"/>
      <c r="B287" s="8"/>
      <c r="C287" s="3">
        <v>2</v>
      </c>
      <c r="D287" s="5">
        <v>481.2</v>
      </c>
      <c r="E287" s="5">
        <v>283.7</v>
      </c>
      <c r="F287" s="5">
        <v>2.8299999999999999E-2</v>
      </c>
      <c r="G287" s="5">
        <v>31.071999999999999</v>
      </c>
      <c r="H287" s="5">
        <v>0.72499999999999998</v>
      </c>
      <c r="I287" s="5"/>
    </row>
    <row r="288" spans="1:9" x14ac:dyDescent="0.25">
      <c r="A288" s="1"/>
      <c r="B288" s="8"/>
      <c r="C288" s="3">
        <v>3</v>
      </c>
      <c r="D288" s="5">
        <v>502.6</v>
      </c>
      <c r="E288" s="5">
        <v>297.2</v>
      </c>
      <c r="F288" s="5">
        <v>2.8199999999999999E-2</v>
      </c>
      <c r="G288" s="5">
        <v>31.231000000000002</v>
      </c>
      <c r="H288" s="5">
        <v>0.70499999999999996</v>
      </c>
      <c r="I288" s="5"/>
    </row>
    <row r="289" spans="1:9" x14ac:dyDescent="0.25">
      <c r="A289" s="1"/>
      <c r="B289" s="8"/>
      <c r="C289" s="3">
        <v>3</v>
      </c>
      <c r="D289" s="5">
        <v>499.6</v>
      </c>
      <c r="E289" s="5">
        <v>293.89999999999998</v>
      </c>
      <c r="F289" s="5">
        <v>2.8299999999999999E-2</v>
      </c>
      <c r="G289" s="5">
        <v>31.048999999999999</v>
      </c>
      <c r="H289" s="5">
        <v>0.70699999999999996</v>
      </c>
      <c r="I289" s="5"/>
    </row>
    <row r="290" spans="1:9" x14ac:dyDescent="0.25">
      <c r="A290" s="1"/>
      <c r="B290" s="8"/>
      <c r="C290" s="3">
        <v>3</v>
      </c>
      <c r="D290" s="5">
        <v>499</v>
      </c>
      <c r="E290" s="5">
        <v>293</v>
      </c>
      <c r="F290" s="5">
        <v>2.8400000000000002E-2</v>
      </c>
      <c r="G290" s="5">
        <v>31.007999999999999</v>
      </c>
      <c r="H290" s="5">
        <v>0.93899999999999995</v>
      </c>
      <c r="I290" s="5"/>
    </row>
    <row r="291" spans="1:9" x14ac:dyDescent="0.25">
      <c r="A291" s="1">
        <v>20170508</v>
      </c>
      <c r="B291" s="8">
        <v>278</v>
      </c>
      <c r="C291" s="3">
        <v>1</v>
      </c>
      <c r="D291" s="5">
        <v>493.5</v>
      </c>
      <c r="E291" s="5">
        <v>286.39999999999998</v>
      </c>
      <c r="F291" s="5">
        <v>2.87E-2</v>
      </c>
      <c r="G291" s="5">
        <v>30.957000000000001</v>
      </c>
      <c r="H291" s="5">
        <v>0.94899999999999995</v>
      </c>
      <c r="I291" s="5">
        <f t="shared" si="17"/>
        <v>491.33596789863935</v>
      </c>
    </row>
    <row r="292" spans="1:9" x14ac:dyDescent="0.25">
      <c r="A292" s="1"/>
      <c r="B292" s="8"/>
      <c r="C292" s="3">
        <v>1</v>
      </c>
      <c r="D292" s="5">
        <v>493.1</v>
      </c>
      <c r="E292" s="5">
        <v>285.60000000000002</v>
      </c>
      <c r="F292" s="5">
        <v>2.8799999999999999E-2</v>
      </c>
      <c r="G292" s="5">
        <v>30.93</v>
      </c>
      <c r="H292" s="5">
        <v>0.91800000000000004</v>
      </c>
      <c r="I292" s="5"/>
    </row>
    <row r="293" spans="1:9" x14ac:dyDescent="0.25">
      <c r="A293" s="1"/>
      <c r="B293" s="8"/>
      <c r="C293" s="3">
        <v>1</v>
      </c>
      <c r="D293" s="5">
        <v>494.8</v>
      </c>
      <c r="E293" s="5">
        <v>285.8</v>
      </c>
      <c r="F293" s="5">
        <v>2.8899999999999999E-2</v>
      </c>
      <c r="G293" s="5">
        <v>31.04</v>
      </c>
      <c r="H293" s="5">
        <v>0.746</v>
      </c>
      <c r="I293" s="5"/>
    </row>
    <row r="294" spans="1:9" x14ac:dyDescent="0.25">
      <c r="A294" s="1"/>
      <c r="B294" s="8"/>
      <c r="C294" s="3">
        <v>2</v>
      </c>
      <c r="D294" s="5">
        <v>493.4</v>
      </c>
      <c r="E294" s="5">
        <v>285.5</v>
      </c>
      <c r="F294" s="5">
        <v>2.8799999999999999E-2</v>
      </c>
      <c r="G294" s="5">
        <v>31.244</v>
      </c>
      <c r="H294" s="5">
        <v>0.77200000000000002</v>
      </c>
      <c r="I294" s="5"/>
    </row>
    <row r="295" spans="1:9" x14ac:dyDescent="0.25">
      <c r="A295" s="1"/>
      <c r="B295" s="8"/>
      <c r="C295" s="3">
        <v>2</v>
      </c>
      <c r="D295" s="5">
        <v>492.6</v>
      </c>
      <c r="E295" s="5">
        <v>285.2</v>
      </c>
      <c r="F295" s="5">
        <v>2.8799999999999999E-2</v>
      </c>
      <c r="G295" s="5">
        <v>31.195</v>
      </c>
      <c r="H295" s="5">
        <v>0.77300000000000002</v>
      </c>
      <c r="I295" s="5"/>
    </row>
    <row r="296" spans="1:9" x14ac:dyDescent="0.25">
      <c r="A296" s="1"/>
      <c r="B296" s="8"/>
      <c r="C296" s="3">
        <v>2</v>
      </c>
      <c r="D296" s="5">
        <v>489.1</v>
      </c>
      <c r="E296" s="5">
        <v>283.8</v>
      </c>
      <c r="F296" s="5">
        <v>2.87E-2</v>
      </c>
      <c r="G296" s="5">
        <v>30.971</v>
      </c>
      <c r="H296" s="5">
        <v>0.83499999999999996</v>
      </c>
      <c r="I296" s="5"/>
    </row>
    <row r="297" spans="1:9" x14ac:dyDescent="0.25">
      <c r="A297" s="1"/>
      <c r="B297" s="8"/>
      <c r="C297" s="3">
        <v>3</v>
      </c>
      <c r="D297" s="5">
        <v>491.8</v>
      </c>
      <c r="E297" s="5">
        <v>285.5</v>
      </c>
      <c r="F297" s="5">
        <v>2.87E-2</v>
      </c>
      <c r="G297" s="5">
        <v>31.452999999999999</v>
      </c>
      <c r="H297" s="5">
        <v>0.91500000000000004</v>
      </c>
      <c r="I297" s="5"/>
    </row>
    <row r="298" spans="1:9" x14ac:dyDescent="0.25">
      <c r="A298" s="1"/>
      <c r="B298" s="8"/>
      <c r="C298" s="3">
        <v>3</v>
      </c>
      <c r="D298" s="5">
        <v>488.4</v>
      </c>
      <c r="E298" s="5">
        <v>284.7</v>
      </c>
      <c r="F298" s="5">
        <v>2.86E-2</v>
      </c>
      <c r="G298" s="5">
        <v>31.234000000000002</v>
      </c>
      <c r="H298" s="5">
        <v>0.91800000000000004</v>
      </c>
      <c r="I298" s="5"/>
    </row>
    <row r="299" spans="1:9" x14ac:dyDescent="0.25">
      <c r="A299" s="1"/>
      <c r="B299" s="8"/>
      <c r="C299" s="3">
        <v>3</v>
      </c>
      <c r="D299" s="5">
        <v>485.4</v>
      </c>
      <c r="E299" s="5">
        <v>282.7</v>
      </c>
      <c r="F299" s="5">
        <v>2.86E-2</v>
      </c>
      <c r="G299" s="5">
        <v>31.04</v>
      </c>
      <c r="H299" s="5">
        <v>0.89300000000000002</v>
      </c>
      <c r="I299" s="5"/>
    </row>
    <row r="302" spans="1:9" x14ac:dyDescent="0.25">
      <c r="B302" s="9" t="s">
        <v>45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workbookViewId="0">
      <selection activeCell="J21" sqref="J21"/>
    </sheetView>
  </sheetViews>
  <sheetFormatPr defaultRowHeight="15" x14ac:dyDescent="0.25"/>
  <sheetData>
    <row r="1" spans="1:9" x14ac:dyDescent="0.25">
      <c r="A1" t="s">
        <v>20</v>
      </c>
    </row>
    <row r="2" spans="1:9" x14ac:dyDescent="0.25">
      <c r="C2" t="s">
        <v>21</v>
      </c>
      <c r="D2" t="s">
        <v>22</v>
      </c>
      <c r="E2" t="s">
        <v>23</v>
      </c>
      <c r="F2" t="s">
        <v>24</v>
      </c>
      <c r="G2" t="s">
        <v>25</v>
      </c>
    </row>
    <row r="3" spans="1:9" x14ac:dyDescent="0.25">
      <c r="A3" t="s">
        <v>26</v>
      </c>
      <c r="B3" s="6">
        <v>8.3263946711074118E-4</v>
      </c>
      <c r="C3">
        <v>3.1</v>
      </c>
      <c r="D3">
        <v>3</v>
      </c>
      <c r="E3">
        <v>3</v>
      </c>
      <c r="F3">
        <f>AVERAGE(C3:E3)</f>
        <v>3.0333333333333332</v>
      </c>
      <c r="G3">
        <f>STDEV(C3:E3)</f>
        <v>5.773502691896263E-2</v>
      </c>
      <c r="I3" t="s">
        <v>40</v>
      </c>
    </row>
    <row r="4" spans="1:9" x14ac:dyDescent="0.25">
      <c r="A4" t="s">
        <v>27</v>
      </c>
      <c r="B4" s="6">
        <v>8.3263946711074118E-4</v>
      </c>
      <c r="C4">
        <v>2.6</v>
      </c>
      <c r="D4">
        <v>2.7</v>
      </c>
      <c r="E4">
        <v>3.1</v>
      </c>
      <c r="F4">
        <f t="shared" ref="F4:F16" si="0">AVERAGE(C4:E4)</f>
        <v>2.8000000000000003</v>
      </c>
      <c r="G4">
        <f t="shared" ref="G4:G16" si="1">STDEV(C4:E4)</f>
        <v>0.26457513110645903</v>
      </c>
    </row>
    <row r="5" spans="1:9" x14ac:dyDescent="0.25">
      <c r="A5" t="s">
        <v>28</v>
      </c>
      <c r="B5" s="6">
        <v>1.6638935108153079E-3</v>
      </c>
      <c r="C5">
        <v>7.3</v>
      </c>
      <c r="D5">
        <v>6.3</v>
      </c>
      <c r="E5">
        <v>6</v>
      </c>
      <c r="F5">
        <f t="shared" si="0"/>
        <v>6.5333333333333341</v>
      </c>
      <c r="G5">
        <f t="shared" si="1"/>
        <v>0.68068592855540444</v>
      </c>
    </row>
    <row r="6" spans="1:9" x14ac:dyDescent="0.25">
      <c r="A6" t="s">
        <v>29</v>
      </c>
      <c r="B6" s="6">
        <v>1.6638935108153079E-3</v>
      </c>
      <c r="C6">
        <v>6.8</v>
      </c>
      <c r="D6">
        <v>6.6</v>
      </c>
      <c r="E6">
        <v>6.2</v>
      </c>
      <c r="F6">
        <f t="shared" si="0"/>
        <v>6.5333333333333323</v>
      </c>
      <c r="G6">
        <f t="shared" si="1"/>
        <v>0.30550504633038916</v>
      </c>
    </row>
    <row r="7" spans="1:9" x14ac:dyDescent="0.25">
      <c r="A7" t="s">
        <v>30</v>
      </c>
      <c r="B7" s="6">
        <v>4.1493775933609959E-3</v>
      </c>
      <c r="C7">
        <v>15.4</v>
      </c>
      <c r="D7">
        <v>14.9</v>
      </c>
      <c r="E7">
        <v>15.7</v>
      </c>
      <c r="F7">
        <f t="shared" si="0"/>
        <v>15.333333333333334</v>
      </c>
      <c r="G7">
        <f t="shared" si="1"/>
        <v>0.40414518843273756</v>
      </c>
    </row>
    <row r="8" spans="1:9" x14ac:dyDescent="0.25">
      <c r="A8" t="s">
        <v>31</v>
      </c>
      <c r="B8" s="6">
        <v>4.1493775933609959E-3</v>
      </c>
      <c r="C8">
        <v>16.899999999999999</v>
      </c>
      <c r="D8">
        <v>16</v>
      </c>
      <c r="E8">
        <v>15.5</v>
      </c>
      <c r="F8">
        <f t="shared" si="0"/>
        <v>16.133333333333333</v>
      </c>
      <c r="G8">
        <f t="shared" si="1"/>
        <v>0.70945988845975805</v>
      </c>
    </row>
    <row r="9" spans="1:9" x14ac:dyDescent="0.25">
      <c r="A9" t="s">
        <v>32</v>
      </c>
      <c r="B9" s="6">
        <v>8.2644628099173556E-3</v>
      </c>
      <c r="C9">
        <v>33.200000000000003</v>
      </c>
      <c r="D9">
        <v>33.700000000000003</v>
      </c>
      <c r="E9">
        <v>33.6</v>
      </c>
      <c r="F9">
        <f t="shared" si="0"/>
        <v>33.5</v>
      </c>
      <c r="G9">
        <f t="shared" si="1"/>
        <v>0.26457513110645881</v>
      </c>
    </row>
    <row r="10" spans="1:9" x14ac:dyDescent="0.25">
      <c r="A10" t="s">
        <v>33</v>
      </c>
      <c r="B10" s="6">
        <v>8.2644628099173556E-3</v>
      </c>
      <c r="C10">
        <v>32.5</v>
      </c>
      <c r="D10">
        <v>31.5</v>
      </c>
      <c r="E10">
        <v>32.299999999999997</v>
      </c>
      <c r="F10">
        <f t="shared" si="0"/>
        <v>32.1</v>
      </c>
      <c r="G10">
        <f t="shared" si="1"/>
        <v>0.52915026221291761</v>
      </c>
    </row>
    <row r="11" spans="1:9" x14ac:dyDescent="0.25">
      <c r="A11" t="s">
        <v>34</v>
      </c>
      <c r="B11" s="6">
        <v>1.6393442622950821E-2</v>
      </c>
      <c r="C11">
        <v>61.5</v>
      </c>
      <c r="D11">
        <v>60.9</v>
      </c>
      <c r="E11">
        <v>61.7</v>
      </c>
      <c r="F11">
        <f t="shared" si="0"/>
        <v>61.366666666666674</v>
      </c>
      <c r="G11">
        <f t="shared" si="1"/>
        <v>0.41633319989322848</v>
      </c>
    </row>
    <row r="12" spans="1:9" x14ac:dyDescent="0.25">
      <c r="A12" t="s">
        <v>35</v>
      </c>
      <c r="B12" s="6">
        <v>1.6393442622950821E-2</v>
      </c>
      <c r="C12">
        <v>60.2</v>
      </c>
      <c r="D12">
        <v>60.3</v>
      </c>
      <c r="E12">
        <v>59.8</v>
      </c>
      <c r="F12">
        <f t="shared" si="0"/>
        <v>60.1</v>
      </c>
      <c r="G12">
        <f t="shared" si="1"/>
        <v>0.26457513110646014</v>
      </c>
    </row>
    <row r="13" spans="1:9" x14ac:dyDescent="0.25">
      <c r="A13" t="s">
        <v>36</v>
      </c>
      <c r="B13" s="6">
        <v>0.04</v>
      </c>
      <c r="C13">
        <v>135.9</v>
      </c>
      <c r="D13">
        <v>135.80000000000001</v>
      </c>
      <c r="E13">
        <v>139.19999999999999</v>
      </c>
      <c r="F13">
        <f t="shared" si="0"/>
        <v>136.96666666666667</v>
      </c>
      <c r="G13">
        <f t="shared" si="1"/>
        <v>1.9347695814575152</v>
      </c>
    </row>
    <row r="14" spans="1:9" x14ac:dyDescent="0.25">
      <c r="A14" t="s">
        <v>37</v>
      </c>
      <c r="B14" s="6">
        <v>0.04</v>
      </c>
      <c r="C14">
        <v>133.80000000000001</v>
      </c>
      <c r="D14">
        <v>133.69999999999999</v>
      </c>
      <c r="E14">
        <v>134.4</v>
      </c>
      <c r="F14">
        <f t="shared" si="0"/>
        <v>133.96666666666667</v>
      </c>
      <c r="G14">
        <f t="shared" si="1"/>
        <v>0.378593889720023</v>
      </c>
    </row>
    <row r="15" spans="1:9" x14ac:dyDescent="0.25">
      <c r="A15" t="s">
        <v>38</v>
      </c>
      <c r="B15" s="6">
        <v>7.6923076923076927E-2</v>
      </c>
      <c r="C15">
        <v>238.6</v>
      </c>
      <c r="D15">
        <v>243.5</v>
      </c>
      <c r="E15">
        <v>238.8</v>
      </c>
      <c r="F15">
        <f t="shared" si="0"/>
        <v>240.30000000000004</v>
      </c>
      <c r="G15">
        <f t="shared" si="1"/>
        <v>2.7730849247724083</v>
      </c>
    </row>
    <row r="16" spans="1:9" x14ac:dyDescent="0.25">
      <c r="A16" t="s">
        <v>39</v>
      </c>
      <c r="B16" s="6">
        <v>7.6923076923076927E-2</v>
      </c>
      <c r="C16">
        <v>239.1</v>
      </c>
      <c r="D16">
        <v>239.3</v>
      </c>
      <c r="E16">
        <v>241.9</v>
      </c>
      <c r="F16">
        <f t="shared" si="0"/>
        <v>240.1</v>
      </c>
      <c r="G16">
        <f t="shared" si="1"/>
        <v>1.5620499351813331</v>
      </c>
    </row>
    <row r="19" spans="1:13" x14ac:dyDescent="0.25">
      <c r="A19" t="s">
        <v>41</v>
      </c>
      <c r="H19" t="s">
        <v>42</v>
      </c>
    </row>
    <row r="20" spans="1:13" x14ac:dyDescent="0.25">
      <c r="A20" s="6">
        <v>8.3263946711074118E-4</v>
      </c>
      <c r="B20">
        <v>3.1</v>
      </c>
      <c r="C20">
        <v>3</v>
      </c>
      <c r="D20">
        <v>3</v>
      </c>
      <c r="E20">
        <v>2.6</v>
      </c>
      <c r="F20">
        <v>2.7</v>
      </c>
      <c r="G20">
        <v>3.1</v>
      </c>
      <c r="H20">
        <f>AVERAGE(B20:G20)</f>
        <v>2.9166666666666665</v>
      </c>
    </row>
    <row r="21" spans="1:13" ht="21" x14ac:dyDescent="0.35">
      <c r="A21" s="6">
        <v>1.6638935108153079E-3</v>
      </c>
      <c r="B21">
        <v>7.3</v>
      </c>
      <c r="C21">
        <v>6.3</v>
      </c>
      <c r="D21">
        <v>6</v>
      </c>
      <c r="E21">
        <v>6.8</v>
      </c>
      <c r="F21">
        <v>6.6</v>
      </c>
      <c r="G21">
        <v>6.2</v>
      </c>
      <c r="H21">
        <f t="shared" ref="H21:H26" si="2">AVERAGE(B21:G21)</f>
        <v>6.5333333333333341</v>
      </c>
      <c r="M21" s="7" t="s">
        <v>43</v>
      </c>
    </row>
    <row r="22" spans="1:13" ht="21" x14ac:dyDescent="0.35">
      <c r="A22" s="6">
        <v>4.1493775933609959E-3</v>
      </c>
      <c r="B22">
        <v>15.4</v>
      </c>
      <c r="C22">
        <v>14.9</v>
      </c>
      <c r="D22">
        <v>15.7</v>
      </c>
      <c r="E22">
        <v>16.899999999999999</v>
      </c>
      <c r="F22">
        <v>16</v>
      </c>
      <c r="G22">
        <v>15.5</v>
      </c>
      <c r="H22">
        <f t="shared" si="2"/>
        <v>15.733333333333334</v>
      </c>
      <c r="M22" s="7" t="s">
        <v>44</v>
      </c>
    </row>
    <row r="23" spans="1:13" x14ac:dyDescent="0.25">
      <c r="A23" s="6">
        <v>8.2644628099173556E-3</v>
      </c>
      <c r="B23">
        <v>33.200000000000003</v>
      </c>
      <c r="C23">
        <v>33.700000000000003</v>
      </c>
      <c r="D23">
        <v>33.6</v>
      </c>
      <c r="E23">
        <v>32.5</v>
      </c>
      <c r="F23">
        <v>31.5</v>
      </c>
      <c r="G23">
        <v>32.299999999999997</v>
      </c>
      <c r="H23">
        <f t="shared" si="2"/>
        <v>32.800000000000004</v>
      </c>
    </row>
    <row r="24" spans="1:13" x14ac:dyDescent="0.25">
      <c r="A24" s="6">
        <v>1.6393442622950821E-2</v>
      </c>
      <c r="B24">
        <v>61.5</v>
      </c>
      <c r="C24">
        <v>60.9</v>
      </c>
      <c r="D24">
        <v>61.7</v>
      </c>
      <c r="E24">
        <v>60.2</v>
      </c>
      <c r="F24">
        <v>60.3</v>
      </c>
      <c r="G24">
        <v>59.8</v>
      </c>
      <c r="H24">
        <f t="shared" si="2"/>
        <v>60.733333333333341</v>
      </c>
    </row>
    <row r="25" spans="1:13" x14ac:dyDescent="0.25">
      <c r="A25" s="6">
        <v>0.04</v>
      </c>
      <c r="B25">
        <v>135.9</v>
      </c>
      <c r="C25">
        <v>135.80000000000001</v>
      </c>
      <c r="D25">
        <v>139.19999999999999</v>
      </c>
      <c r="E25">
        <v>133.80000000000001</v>
      </c>
      <c r="F25">
        <v>133.69999999999999</v>
      </c>
      <c r="G25">
        <v>134.4</v>
      </c>
      <c r="H25">
        <f t="shared" si="2"/>
        <v>135.46666666666667</v>
      </c>
    </row>
    <row r="26" spans="1:13" x14ac:dyDescent="0.25">
      <c r="A26" s="6">
        <v>7.6923076923076927E-2</v>
      </c>
      <c r="B26">
        <v>238.6</v>
      </c>
      <c r="C26">
        <v>243.5</v>
      </c>
      <c r="D26">
        <v>238.8</v>
      </c>
      <c r="E26">
        <v>239.1</v>
      </c>
      <c r="F26">
        <v>239.3</v>
      </c>
      <c r="G26">
        <v>241.9</v>
      </c>
      <c r="H26">
        <f t="shared" si="2"/>
        <v>240.20000000000005</v>
      </c>
    </row>
    <row r="30" spans="1:13" ht="21" x14ac:dyDescent="0.35">
      <c r="B30" s="7"/>
      <c r="C30" s="7"/>
    </row>
    <row r="31" spans="1:13" ht="21" x14ac:dyDescent="0.35">
      <c r="B31" s="7"/>
      <c r="C31" s="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data_4grC_control</vt:lpstr>
      <vt:lpstr>data_4grC_acetaat</vt:lpstr>
      <vt:lpstr>calibration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mzandt</dc:creator>
  <cp:lastModifiedBy>Boer, A. van de (Anneke)</cp:lastModifiedBy>
  <dcterms:created xsi:type="dcterms:W3CDTF">2019-02-14T14:28:55Z</dcterms:created>
  <dcterms:modified xsi:type="dcterms:W3CDTF">2019-05-13T09:53:53Z</dcterms:modified>
</cp:coreProperties>
</file>